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-345" windowWidth="9720" windowHeight="6060" tabRatio="749" activeTab="2"/>
  </bookViews>
  <sheets>
    <sheet name="1. regatta uten formler" sheetId="9" r:id="rId1"/>
    <sheet name="2. regatta uten formler" sheetId="10" r:id="rId2"/>
    <sheet name="Totalt pr klasse uten formler" sheetId="11" r:id="rId3"/>
    <sheet name="Resultatliste 1. regatta " sheetId="2" r:id="rId4"/>
    <sheet name="Resultatliste 2. regatta" sheetId="8" r:id="rId5"/>
    <sheet name="Totalt pr klasse" sheetId="7" r:id="rId6"/>
  </sheets>
  <definedNames>
    <definedName name="_xlnm._FilterDatabase" localSheetId="0" hidden="1">'1. regatta uten formler'!#REF!</definedName>
    <definedName name="_xlnm._FilterDatabase" localSheetId="1" hidden="1">'2. regatta uten formler'!#REF!</definedName>
    <definedName name="_xlnm._FilterDatabase" localSheetId="3" hidden="1">'Resultatliste 1. regatta '!#REF!</definedName>
    <definedName name="_xlnm._FilterDatabase" localSheetId="4" hidden="1">'Resultatliste 2. regatta'!#REF!</definedName>
    <definedName name="_xlnm._FilterDatabase" localSheetId="5" hidden="1">'Totalt pr klasse'!#REF!</definedName>
    <definedName name="_xlnm._FilterDatabase" localSheetId="2" hidden="1">'Totalt pr klasse uten formler'!#REF!</definedName>
    <definedName name="a" localSheetId="1">#REF!</definedName>
    <definedName name="a" localSheetId="2">#REF!</definedName>
    <definedName name="a">#REF!</definedName>
    <definedName name="ab" localSheetId="2">#REF!</definedName>
    <definedName name="ab">#REF!</definedName>
    <definedName name="B" localSheetId="0">#REF!</definedName>
    <definedName name="B" localSheetId="1">#REF!</definedName>
    <definedName name="B" localSheetId="2">#REF!</definedName>
    <definedName name="B">#REF!</definedName>
    <definedName name="plas2" localSheetId="0">#REF!</definedName>
    <definedName name="plas2" localSheetId="1">#REF!</definedName>
    <definedName name="plas2" localSheetId="4">#REF!</definedName>
    <definedName name="plas2" localSheetId="5">#REF!</definedName>
    <definedName name="plas2" localSheetId="2">#REF!</definedName>
    <definedName name="plas2">#REF!</definedName>
    <definedName name="PLASS" localSheetId="0">'1. regatta uten formler'!$J$9:$J$12</definedName>
    <definedName name="PLASS" localSheetId="1">'2. regatta uten formler'!$J$9:$J$12</definedName>
    <definedName name="PLASS" localSheetId="3">'Resultatliste 1. regatta '!$J$9:$J$12</definedName>
    <definedName name="PLASS" localSheetId="4">'Resultatliste 2. regatta'!$J$9:$J$12</definedName>
    <definedName name="PLASS" localSheetId="5">'Totalt pr klasse'!$H$8:$H$11</definedName>
    <definedName name="PLASS" localSheetId="2">'Totalt pr klasse uten formler'!$H$8:$H$11</definedName>
    <definedName name="PLASS">#REF!</definedName>
    <definedName name="plass2" localSheetId="0">'1. regatta uten formler'!#REF!</definedName>
    <definedName name="plass2" localSheetId="1">'2. regatta uten formler'!#REF!</definedName>
    <definedName name="plass2" localSheetId="3">'Resultatliste 1. regatta '!#REF!</definedName>
    <definedName name="plass2" localSheetId="4">'Resultatliste 2. regatta'!#REF!</definedName>
    <definedName name="plass2" localSheetId="5">'Totalt pr klasse'!#REF!</definedName>
    <definedName name="plass2" localSheetId="2">'Totalt pr klasse uten formler'!#REF!</definedName>
    <definedName name="plass2">#REF!</definedName>
    <definedName name="plass3" localSheetId="0">'1. regatta uten formler'!#REF!</definedName>
    <definedName name="plass3" localSheetId="1">'2. regatta uten formler'!#REF!</definedName>
    <definedName name="plass3" localSheetId="3">'Resultatliste 1. regatta '!#REF!</definedName>
    <definedName name="plass3" localSheetId="4">'Resultatliste 2. regatta'!#REF!</definedName>
    <definedName name="plass3" localSheetId="5">'Totalt pr klasse'!#REF!</definedName>
    <definedName name="plass3" localSheetId="2">'Totalt pr klasse uten formler'!#REF!</definedName>
    <definedName name="plass3">#REF!</definedName>
    <definedName name="plass4" localSheetId="0">#REF!</definedName>
    <definedName name="plass4" localSheetId="1">#REF!</definedName>
    <definedName name="plass4" localSheetId="4">#REF!</definedName>
    <definedName name="plass4" localSheetId="5">#REF!</definedName>
    <definedName name="plass4" localSheetId="2">#REF!</definedName>
    <definedName name="plass4">#REF!</definedName>
    <definedName name="_xlnm.Print_Area" localSheetId="0">'1. regatta uten formler'!$A$2:$J$22</definedName>
    <definedName name="_xlnm.Print_Area" localSheetId="1">'2. regatta uten formler'!$A$2:$J$22</definedName>
    <definedName name="_xlnm.Print_Area" localSheetId="3">'Resultatliste 1. regatta '!$A$2:$J$22</definedName>
    <definedName name="_xlnm.Print_Area" localSheetId="4">'Resultatliste 2. regatta'!$A$2:$J$22</definedName>
    <definedName name="_xlnm.Print_Area" localSheetId="5">'Totalt pr klasse'!$B$2:$K$21</definedName>
    <definedName name="_xlnm.Print_Area" localSheetId="2">'Totalt pr klasse uten formler'!$B$2:$K$21</definedName>
    <definedName name="VINNER" localSheetId="0">'1. regatta uten formler'!#REF!</definedName>
    <definedName name="VINNER" localSheetId="1">'2. regatta uten formler'!#REF!</definedName>
    <definedName name="VINNER" localSheetId="3">'Resultatliste 1. regatta '!#REF!</definedName>
    <definedName name="VINNER" localSheetId="4">'Resultatliste 2. regatta'!#REF!</definedName>
    <definedName name="VINNER" localSheetId="5">'Totalt pr klasse'!#REF!</definedName>
    <definedName name="VINNER" localSheetId="2">'Totalt pr klasse uten formler'!#REF!</definedName>
    <definedName name="VINNER">#REF!</definedName>
    <definedName name="VINNER2" localSheetId="0">'1. regatta uten formler'!$C$18</definedName>
    <definedName name="VINNER2" localSheetId="1">'2. regatta uten formler'!$C$18</definedName>
    <definedName name="VINNER2" localSheetId="3">'Resultatliste 1. regatta '!$C$18</definedName>
    <definedName name="VINNER2" localSheetId="4">'Resultatliste 2. regatta'!$C$18</definedName>
    <definedName name="VINNER2" localSheetId="5">'Totalt pr klasse'!$D$17</definedName>
    <definedName name="VINNER2" localSheetId="2">'Totalt pr klasse uten formler'!$D$17</definedName>
    <definedName name="VINNER2">#REF!</definedName>
    <definedName name="VINNER3" localSheetId="0">'1. regatta uten formler'!#REF!</definedName>
    <definedName name="VINNER3" localSheetId="1">'2. regatta uten formler'!#REF!</definedName>
    <definedName name="VINNER3" localSheetId="3">'Resultatliste 1. regatta '!#REF!</definedName>
    <definedName name="VINNER3" localSheetId="4">'Resultatliste 2. regatta'!#REF!</definedName>
    <definedName name="VINNER3" localSheetId="5">'Totalt pr klasse'!#REF!</definedName>
    <definedName name="VINNER3" localSheetId="2">'Totalt pr klasse uten formler'!#REF!</definedName>
    <definedName name="VINNER3">#REF!</definedName>
    <definedName name="vinner33" localSheetId="0">#REF!</definedName>
    <definedName name="vinner33" localSheetId="1">#REF!</definedName>
    <definedName name="vinner33" localSheetId="4">#REF!</definedName>
    <definedName name="vinner33" localSheetId="5">#REF!</definedName>
    <definedName name="vinner33" localSheetId="2">#REF!</definedName>
    <definedName name="vinner33">#REF!</definedName>
  </definedNames>
  <calcPr calcId="125725"/>
</workbook>
</file>

<file path=xl/calcChain.xml><?xml version="1.0" encoding="utf-8"?>
<calcChain xmlns="http://schemas.openxmlformats.org/spreadsheetml/2006/main">
  <c r="H22" i="2"/>
  <c r="H21"/>
  <c r="H20"/>
  <c r="I20" s="1"/>
  <c r="H19"/>
  <c r="H18"/>
  <c r="I18" s="1"/>
  <c r="H12"/>
  <c r="H11"/>
  <c r="H10"/>
  <c r="H9"/>
  <c r="I9" s="1"/>
  <c r="H21" i="8"/>
  <c r="I21" s="1"/>
  <c r="H20"/>
  <c r="I20" s="1"/>
  <c r="H19"/>
  <c r="I19" s="1"/>
  <c r="H18"/>
  <c r="I18" s="1"/>
  <c r="H12"/>
  <c r="H11"/>
  <c r="H10"/>
  <c r="H9"/>
  <c r="I9" s="1"/>
  <c r="I12"/>
  <c r="I11"/>
  <c r="I10"/>
  <c r="J17" i="7"/>
  <c r="J19"/>
  <c r="J20"/>
  <c r="J21"/>
  <c r="J18"/>
  <c r="J10"/>
  <c r="J9"/>
  <c r="J11"/>
  <c r="J8"/>
  <c r="I22" i="2"/>
  <c r="I10"/>
  <c r="I19"/>
  <c r="I21"/>
  <c r="I11"/>
  <c r="I12"/>
</calcChain>
</file>

<file path=xl/sharedStrings.xml><?xml version="1.0" encoding="utf-8"?>
<sst xmlns="http://schemas.openxmlformats.org/spreadsheetml/2006/main" count="408" uniqueCount="80">
  <si>
    <t>SEIL-NR</t>
  </si>
  <si>
    <t>BÅT-NAVN</t>
  </si>
  <si>
    <t>SKIPPER</t>
  </si>
  <si>
    <t>BÅT-TYPE</t>
  </si>
  <si>
    <t>SEILT TID</t>
  </si>
  <si>
    <t>KORR. TID</t>
  </si>
  <si>
    <t>PLASSERING</t>
  </si>
  <si>
    <t>MÅLGANG</t>
  </si>
  <si>
    <t>KLASSE 1</t>
  </si>
  <si>
    <t>KLASSE 2</t>
  </si>
  <si>
    <t>Bris</t>
  </si>
  <si>
    <t>Per Johnsen</t>
  </si>
  <si>
    <t>HR 34</t>
  </si>
  <si>
    <t>Havbris</t>
  </si>
  <si>
    <t>Jann Erik Georgsen</t>
  </si>
  <si>
    <t>Bavaria 38 AC</t>
  </si>
  <si>
    <t>Martine</t>
  </si>
  <si>
    <t>Jan Hjelle</t>
  </si>
  <si>
    <t>Maestro 35</t>
  </si>
  <si>
    <t>START KL</t>
  </si>
  <si>
    <t>ANV. RATING</t>
  </si>
  <si>
    <t>Regatta nr 1</t>
  </si>
  <si>
    <t>Hals</t>
  </si>
  <si>
    <t>Nils Petter Andreassen</t>
  </si>
  <si>
    <t>Bavaria 42</t>
  </si>
  <si>
    <t>Fykan</t>
  </si>
  <si>
    <t>Bror Martin Hansen</t>
  </si>
  <si>
    <t>Salona 38</t>
  </si>
  <si>
    <t>Cayenne</t>
  </si>
  <si>
    <t>Håkon Robak</t>
  </si>
  <si>
    <t>Villanda</t>
  </si>
  <si>
    <t>Knut Godø</t>
  </si>
  <si>
    <t>Rainbow 42</t>
  </si>
  <si>
    <t>Regatta nr 2</t>
  </si>
  <si>
    <t>1. regatta</t>
  </si>
  <si>
    <t>2. regatta</t>
  </si>
  <si>
    <t>RESULTATLISTE TJELDSUNDREGATTAEN 2016</t>
  </si>
  <si>
    <t>Fomle</t>
  </si>
  <si>
    <t>Roar Holtborg</t>
  </si>
  <si>
    <t>Fenix</t>
  </si>
  <si>
    <t>N 4703</t>
  </si>
  <si>
    <t>N 5816</t>
  </si>
  <si>
    <t>N 14132</t>
  </si>
  <si>
    <t>N 10515</t>
  </si>
  <si>
    <t>11:00</t>
  </si>
  <si>
    <t>12:37:53</t>
  </si>
  <si>
    <t>12:31:13</t>
  </si>
  <si>
    <t>12:30:42</t>
  </si>
  <si>
    <t>12:33:40</t>
  </si>
  <si>
    <t>N 15</t>
  </si>
  <si>
    <t>Sun Fast 3200</t>
  </si>
  <si>
    <t>12:17:25</t>
  </si>
  <si>
    <t>N 10542</t>
  </si>
  <si>
    <t>Marathi</t>
  </si>
  <si>
    <t>Anton Borch</t>
  </si>
  <si>
    <t>Dufour 34</t>
  </si>
  <si>
    <t>N 7467</t>
  </si>
  <si>
    <t>N 14812</t>
  </si>
  <si>
    <t>N 12830</t>
  </si>
  <si>
    <t>12:21:27</t>
  </si>
  <si>
    <t>12:09:15</t>
  </si>
  <si>
    <t>12:27:05</t>
  </si>
  <si>
    <t>12:32:00</t>
  </si>
  <si>
    <t>13:00</t>
  </si>
  <si>
    <t>14:18:01</t>
  </si>
  <si>
    <t>14:09:52</t>
  </si>
  <si>
    <t>14:12:07</t>
  </si>
  <si>
    <t>14:12:25</t>
  </si>
  <si>
    <t>DNS</t>
  </si>
  <si>
    <t>14:07:02</t>
  </si>
  <si>
    <t>14:06:10</t>
  </si>
  <si>
    <t>14:10:40</t>
  </si>
  <si>
    <t>14:08:27</t>
  </si>
  <si>
    <t>Anv. Rating</t>
  </si>
  <si>
    <t>Poeng</t>
  </si>
  <si>
    <t>Martine rangert foran Havbris grunnet totalt kortest korrigert seilingstid</t>
  </si>
  <si>
    <t>Cayenne rangert foran Villanda grunnet beste plassering i enkeltregatta</t>
  </si>
  <si>
    <t>Fjorårsvinner Fomle vinner overall grunnet beste korrigert seilingstid (uansett klasse) i begge regattaer</t>
  </si>
  <si>
    <t>Plassering</t>
  </si>
  <si>
    <t>Totalt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</si>
</sst>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[$-F400]h:mm:ss\ AM/PM"/>
    <numFmt numFmtId="166" formatCode="hh:mm:ss;@"/>
  </numFmts>
  <fonts count="12">
    <font>
      <sz val="10"/>
      <name val="MS Sans Serif"/>
    </font>
    <font>
      <b/>
      <sz val="24"/>
      <name val="Swiss"/>
    </font>
    <font>
      <sz val="10"/>
      <name val="Swiss"/>
    </font>
    <font>
      <b/>
      <sz val="14"/>
      <name val="Swiss"/>
    </font>
    <font>
      <b/>
      <sz val="12"/>
      <name val="Swiss"/>
    </font>
    <font>
      <b/>
      <sz val="10"/>
      <name val="MS Sans Serif"/>
      <family val="2"/>
    </font>
    <font>
      <sz val="8.5"/>
      <name val="Swiss"/>
    </font>
    <font>
      <b/>
      <sz val="16"/>
      <name val="Swiss"/>
    </font>
    <font>
      <sz val="8.5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b/>
      <sz val="12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horizontal="right" vertical="center"/>
    </xf>
    <xf numFmtId="49" fontId="5" fillId="0" borderId="14" xfId="0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164" fontId="5" fillId="0" borderId="11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165" fontId="2" fillId="4" borderId="5" xfId="0" applyNumberFormat="1" applyFont="1" applyFill="1" applyBorder="1" applyAlignment="1">
      <alignment horizontal="center" vertical="center" wrapText="1"/>
    </xf>
    <xf numFmtId="21" fontId="2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21" fontId="2" fillId="2" borderId="0" xfId="0" applyNumberFormat="1" applyFont="1" applyFill="1" applyBorder="1" applyAlignment="1" applyProtection="1">
      <alignment horizontal="center" vertical="center" wrapText="1"/>
    </xf>
    <xf numFmtId="21" fontId="2" fillId="0" borderId="0" xfId="0" applyNumberFormat="1" applyFont="1" applyFill="1" applyBorder="1" applyAlignment="1">
      <alignment horizontal="center" vertical="center" wrapText="1"/>
    </xf>
    <xf numFmtId="21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21" fontId="2" fillId="4" borderId="5" xfId="0" applyNumberFormat="1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64" fontId="5" fillId="0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165" fontId="2" fillId="4" borderId="9" xfId="0" applyNumberFormat="1" applyFont="1" applyFill="1" applyBorder="1" applyAlignment="1">
      <alignment horizontal="center" vertical="center" wrapText="1"/>
    </xf>
    <xf numFmtId="21" fontId="2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21" fontId="2" fillId="4" borderId="9" xfId="0" applyNumberFormat="1" applyFont="1" applyFill="1" applyBorder="1" applyAlignment="1" applyProtection="1">
      <alignment horizontal="center" vertical="center" wrapText="1"/>
    </xf>
    <xf numFmtId="0" fontId="9" fillId="0" borderId="8" xfId="0" applyFont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165" fontId="2" fillId="4" borderId="5" xfId="0" applyNumberFormat="1" applyFont="1" applyFill="1" applyBorder="1" applyAlignment="1" applyProtection="1">
      <alignment horizontal="center" vertical="center" wrapText="1"/>
    </xf>
    <xf numFmtId="166" fontId="2" fillId="4" borderId="5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2" fillId="0" borderId="6" xfId="0" applyNumberFormat="1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" fillId="5" borderId="18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2" fillId="0" borderId="8" xfId="0" applyNumberFormat="1" applyFont="1" applyBorder="1" applyAlignment="1" applyProtection="1">
      <alignment horizontal="center" vertical="center" wrapText="1"/>
      <protection hidden="1"/>
    </xf>
    <xf numFmtId="0" fontId="2" fillId="5" borderId="19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Continuous" vertical="center"/>
    </xf>
    <xf numFmtId="49" fontId="5" fillId="0" borderId="0" xfId="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5" fillId="0" borderId="20" xfId="0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2" fillId="0" borderId="11" xfId="0" applyNumberFormat="1" applyFont="1" applyBorder="1" applyAlignment="1" applyProtection="1">
      <alignment horizontal="center" vertical="center" wrapText="1"/>
      <protection hidden="1"/>
    </xf>
    <xf numFmtId="0" fontId="9" fillId="0" borderId="2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2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164" fontId="5" fillId="0" borderId="2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2" fillId="5" borderId="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6" xfId="0" applyBorder="1" applyAlignment="1">
      <alignment horizontal="center" vertical="center"/>
    </xf>
    <xf numFmtId="0" fontId="2" fillId="5" borderId="17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22"/>
  <sheetViews>
    <sheetView showGridLines="0" zoomScaleNormal="100" workbookViewId="0">
      <selection activeCell="I18" sqref="I18"/>
    </sheetView>
  </sheetViews>
  <sheetFormatPr defaultColWidth="9.140625" defaultRowHeight="12.75"/>
  <cols>
    <col min="1" max="1" width="3.28515625" customWidth="1"/>
    <col min="2" max="2" width="14.5703125" style="48" customWidth="1"/>
    <col min="3" max="3" width="15.5703125" style="48" customWidth="1"/>
    <col min="4" max="4" width="23.42578125" style="48" customWidth="1"/>
    <col min="5" max="5" width="19.85546875" style="48" customWidth="1"/>
    <col min="6" max="7" width="14" style="15" customWidth="1"/>
    <col min="8" max="8" width="14.140625" style="15" bestFit="1" customWidth="1"/>
    <col min="9" max="9" width="14.42578125" style="48" customWidth="1"/>
    <col min="10" max="10" width="20" style="48" customWidth="1"/>
    <col min="11" max="11" width="2" customWidth="1"/>
  </cols>
  <sheetData>
    <row r="2" spans="2:11" ht="20.25">
      <c r="B2" s="94" t="s">
        <v>36</v>
      </c>
      <c r="C2" s="94"/>
      <c r="D2" s="94"/>
      <c r="E2" s="94"/>
      <c r="F2" s="94"/>
      <c r="G2" s="94"/>
      <c r="H2" s="94"/>
      <c r="I2" s="94"/>
      <c r="J2" s="94"/>
      <c r="K2" s="1"/>
    </row>
    <row r="3" spans="2:11" ht="20.25">
      <c r="B3" s="92" t="s">
        <v>21</v>
      </c>
      <c r="C3" s="1"/>
      <c r="D3" s="1"/>
      <c r="E3" s="2"/>
      <c r="F3" s="6"/>
      <c r="G3" s="6"/>
      <c r="H3" s="6"/>
      <c r="I3" s="2"/>
      <c r="J3" s="3"/>
      <c r="K3" s="1"/>
    </row>
    <row r="4" spans="2:11" ht="18" customHeight="1">
      <c r="B4" s="7"/>
      <c r="C4" s="1"/>
      <c r="D4" s="1"/>
      <c r="E4" s="2"/>
      <c r="F4" s="6"/>
      <c r="G4" s="6"/>
      <c r="H4" s="6"/>
      <c r="I4" s="2"/>
      <c r="J4" s="3"/>
      <c r="K4" s="1"/>
    </row>
    <row r="5" spans="2:11" ht="18">
      <c r="B5" s="18" t="s">
        <v>8</v>
      </c>
      <c r="C5" s="1"/>
      <c r="D5" s="19" t="s">
        <v>19</v>
      </c>
      <c r="E5" s="20" t="s">
        <v>44</v>
      </c>
      <c r="F5" s="6"/>
      <c r="G5" s="6"/>
      <c r="H5" s="6"/>
      <c r="I5" s="2"/>
      <c r="J5" s="3"/>
      <c r="K5" s="4"/>
    </row>
    <row r="6" spans="2:11" ht="13.5" thickBot="1">
      <c r="B6" s="15"/>
      <c r="C6" s="15"/>
      <c r="D6" s="15"/>
      <c r="E6" s="6"/>
      <c r="F6" s="6"/>
      <c r="G6" s="6"/>
      <c r="H6" s="6"/>
      <c r="I6" s="6"/>
      <c r="J6" s="21"/>
    </row>
    <row r="7" spans="2:11" ht="16.5" thickBot="1">
      <c r="B7" s="22"/>
      <c r="C7" s="23"/>
      <c r="D7" s="23"/>
      <c r="E7" s="24"/>
      <c r="F7" s="93"/>
      <c r="G7" s="93"/>
      <c r="H7" s="25"/>
      <c r="I7" s="26"/>
      <c r="J7" s="27"/>
    </row>
    <row r="8" spans="2:11" ht="32.25" thickBot="1">
      <c r="B8" s="8" t="s">
        <v>0</v>
      </c>
      <c r="C8" s="9" t="s">
        <v>1</v>
      </c>
      <c r="D8" s="10" t="s">
        <v>2</v>
      </c>
      <c r="E8" s="9" t="s">
        <v>3</v>
      </c>
      <c r="F8" s="93" t="s">
        <v>20</v>
      </c>
      <c r="G8" s="9" t="s">
        <v>7</v>
      </c>
      <c r="H8" s="9" t="s">
        <v>4</v>
      </c>
      <c r="I8" s="12" t="s">
        <v>5</v>
      </c>
      <c r="J8" s="13" t="s">
        <v>78</v>
      </c>
    </row>
    <row r="9" spans="2:11" ht="20.100000000000001" customHeight="1">
      <c r="B9" s="28" t="s">
        <v>40</v>
      </c>
      <c r="C9" s="29" t="s">
        <v>37</v>
      </c>
      <c r="D9" s="29" t="s">
        <v>38</v>
      </c>
      <c r="E9" s="29" t="s">
        <v>39</v>
      </c>
      <c r="F9" s="30">
        <v>0.76400000000000001</v>
      </c>
      <c r="G9" s="31" t="s">
        <v>45</v>
      </c>
      <c r="H9" s="32">
        <v>6.7974537037037097E-2</v>
      </c>
      <c r="I9" s="33">
        <v>5.1932546296296345E-2</v>
      </c>
      <c r="J9" s="34">
        <v>1</v>
      </c>
      <c r="K9" s="5"/>
    </row>
    <row r="10" spans="2:11" ht="20.100000000000001" customHeight="1">
      <c r="B10" s="35" t="s">
        <v>41</v>
      </c>
      <c r="C10" s="36" t="s">
        <v>16</v>
      </c>
      <c r="D10" s="36" t="s">
        <v>17</v>
      </c>
      <c r="E10" s="36" t="s">
        <v>18</v>
      </c>
      <c r="F10" s="37">
        <v>0.88100000000000001</v>
      </c>
      <c r="G10" s="31" t="s">
        <v>46</v>
      </c>
      <c r="H10" s="32">
        <v>6.3344907407407447E-2</v>
      </c>
      <c r="I10" s="33">
        <v>5.5806863425925959E-2</v>
      </c>
      <c r="J10" s="34">
        <v>2</v>
      </c>
      <c r="K10" s="5"/>
    </row>
    <row r="11" spans="2:11" ht="20.100000000000001" customHeight="1">
      <c r="B11" s="35" t="s">
        <v>42</v>
      </c>
      <c r="C11" s="36" t="s">
        <v>13</v>
      </c>
      <c r="D11" s="36" t="s">
        <v>14</v>
      </c>
      <c r="E11" s="36" t="s">
        <v>15</v>
      </c>
      <c r="F11" s="37">
        <v>0.89800000000000002</v>
      </c>
      <c r="G11" s="31" t="s">
        <v>47</v>
      </c>
      <c r="H11" s="32">
        <v>6.2986111111111132E-2</v>
      </c>
      <c r="I11" s="33">
        <v>5.6561527777777801E-2</v>
      </c>
      <c r="J11" s="34">
        <v>3</v>
      </c>
      <c r="K11" s="5"/>
    </row>
    <row r="12" spans="2:11" ht="20.100000000000001" customHeight="1" thickBot="1">
      <c r="B12" s="51" t="s">
        <v>43</v>
      </c>
      <c r="C12" s="52" t="s">
        <v>10</v>
      </c>
      <c r="D12" s="52" t="s">
        <v>11</v>
      </c>
      <c r="E12" s="52" t="s">
        <v>12</v>
      </c>
      <c r="F12" s="53">
        <v>0.88500000000000001</v>
      </c>
      <c r="G12" s="54" t="s">
        <v>48</v>
      </c>
      <c r="H12" s="55">
        <v>6.504629629629638E-2</v>
      </c>
      <c r="I12" s="56">
        <v>5.7565972222222296E-2</v>
      </c>
      <c r="J12" s="57">
        <v>4</v>
      </c>
      <c r="K12" s="5"/>
    </row>
    <row r="13" spans="2:11" ht="20.100000000000001" customHeight="1">
      <c r="B13" s="39"/>
      <c r="C13" s="39"/>
      <c r="D13" s="39"/>
      <c r="E13" s="40"/>
      <c r="F13" s="41"/>
      <c r="G13" s="43"/>
      <c r="H13" s="44"/>
      <c r="I13" s="45"/>
      <c r="J13" s="46"/>
    </row>
    <row r="14" spans="2:11" ht="18">
      <c r="B14" s="18" t="s">
        <v>9</v>
      </c>
      <c r="C14" s="1"/>
      <c r="D14" s="47" t="s">
        <v>19</v>
      </c>
      <c r="E14" s="20" t="s">
        <v>44</v>
      </c>
      <c r="F14" s="6"/>
      <c r="G14" s="6"/>
      <c r="J14" s="3"/>
    </row>
    <row r="15" spans="2:11" ht="13.5" thickBot="1">
      <c r="B15" s="15"/>
      <c r="C15" s="15"/>
      <c r="D15" s="15"/>
      <c r="E15" s="6"/>
      <c r="F15" s="6"/>
      <c r="G15" s="6"/>
      <c r="H15" s="6"/>
      <c r="I15" s="6"/>
      <c r="J15" s="21"/>
    </row>
    <row r="16" spans="2:11" ht="16.5" thickBot="1">
      <c r="B16" s="22"/>
      <c r="C16" s="23"/>
      <c r="D16" s="23"/>
      <c r="E16" s="24"/>
      <c r="F16" s="93"/>
      <c r="G16" s="93"/>
      <c r="H16" s="25"/>
      <c r="I16" s="26"/>
      <c r="J16" s="27"/>
    </row>
    <row r="17" spans="2:10" ht="48.75" customHeight="1" thickBot="1">
      <c r="B17" s="8" t="s">
        <v>0</v>
      </c>
      <c r="C17" s="9" t="s">
        <v>1</v>
      </c>
      <c r="D17" s="10" t="s">
        <v>2</v>
      </c>
      <c r="E17" s="9" t="s">
        <v>3</v>
      </c>
      <c r="F17" s="9" t="s">
        <v>20</v>
      </c>
      <c r="G17" s="9" t="s">
        <v>7</v>
      </c>
      <c r="H17" s="9" t="s">
        <v>4</v>
      </c>
      <c r="I17" s="9" t="s">
        <v>5</v>
      </c>
      <c r="J17" s="13" t="s">
        <v>78</v>
      </c>
    </row>
    <row r="18" spans="2:10" ht="20.100000000000001" customHeight="1">
      <c r="B18" s="58" t="s">
        <v>49</v>
      </c>
      <c r="C18" s="59" t="s">
        <v>28</v>
      </c>
      <c r="D18" s="59" t="s">
        <v>29</v>
      </c>
      <c r="E18" s="59" t="s">
        <v>50</v>
      </c>
      <c r="F18" s="49">
        <v>0.97</v>
      </c>
      <c r="G18" s="31" t="s">
        <v>51</v>
      </c>
      <c r="H18" s="67">
        <v>5.3761574074074059E-2</v>
      </c>
      <c r="I18" s="33">
        <v>5.2148726851851838E-2</v>
      </c>
      <c r="J18" s="34">
        <v>1</v>
      </c>
    </row>
    <row r="19" spans="2:10" ht="20.100000000000001" customHeight="1">
      <c r="B19" s="60" t="s">
        <v>52</v>
      </c>
      <c r="C19" s="61" t="s">
        <v>53</v>
      </c>
      <c r="D19" s="61" t="s">
        <v>54</v>
      </c>
      <c r="E19" s="61" t="s">
        <v>55</v>
      </c>
      <c r="F19" s="38">
        <v>0.93700000000000006</v>
      </c>
      <c r="G19" s="31" t="s">
        <v>59</v>
      </c>
      <c r="H19" s="50">
        <v>5.6562500000000016E-2</v>
      </c>
      <c r="I19" s="33">
        <v>5.299906250000002E-2</v>
      </c>
      <c r="J19" s="34">
        <v>2</v>
      </c>
    </row>
    <row r="20" spans="2:10" ht="20.100000000000001" customHeight="1">
      <c r="B20" s="60" t="s">
        <v>56</v>
      </c>
      <c r="C20" s="36" t="s">
        <v>30</v>
      </c>
      <c r="D20" s="36" t="s">
        <v>31</v>
      </c>
      <c r="E20" s="36" t="s">
        <v>32</v>
      </c>
      <c r="F20" s="37">
        <v>1.1479999999999999</v>
      </c>
      <c r="G20" s="31" t="s">
        <v>60</v>
      </c>
      <c r="H20" s="50">
        <v>4.8090277777777801E-2</v>
      </c>
      <c r="I20" s="33">
        <v>5.520763888888891E-2</v>
      </c>
      <c r="J20" s="34">
        <v>3</v>
      </c>
    </row>
    <row r="21" spans="2:10" ht="20.100000000000001" customHeight="1">
      <c r="B21" s="60" t="s">
        <v>57</v>
      </c>
      <c r="C21" s="36" t="s">
        <v>25</v>
      </c>
      <c r="D21" s="36" t="s">
        <v>26</v>
      </c>
      <c r="E21" s="36" t="s">
        <v>27</v>
      </c>
      <c r="F21" s="37">
        <v>1.006</v>
      </c>
      <c r="G21" s="31" t="s">
        <v>61</v>
      </c>
      <c r="H21" s="50">
        <v>6.0474537037037035E-2</v>
      </c>
      <c r="I21" s="33">
        <v>6.0837384259259254E-2</v>
      </c>
      <c r="J21" s="34">
        <v>4</v>
      </c>
    </row>
    <row r="22" spans="2:10" ht="20.100000000000001" customHeight="1" thickBot="1">
      <c r="B22" s="62" t="s">
        <v>58</v>
      </c>
      <c r="C22" s="52" t="s">
        <v>22</v>
      </c>
      <c r="D22" s="52" t="s">
        <v>23</v>
      </c>
      <c r="E22" s="52" t="s">
        <v>24</v>
      </c>
      <c r="F22" s="53">
        <v>0.99299999999999999</v>
      </c>
      <c r="G22" s="54" t="s">
        <v>62</v>
      </c>
      <c r="H22" s="63">
        <v>6.3888888888888939E-2</v>
      </c>
      <c r="I22" s="56">
        <v>6.3441666666666716E-2</v>
      </c>
      <c r="J22" s="57">
        <v>5</v>
      </c>
    </row>
  </sheetData>
  <mergeCells count="1">
    <mergeCell ref="B2:J2"/>
  </mergeCells>
  <printOptions horizontalCentered="1" gridLinesSet="0"/>
  <pageMargins left="0" right="0" top="0.28999999999999998" bottom="0.36" header="0.32" footer="0.24"/>
  <pageSetup paperSize="9" scale="79" fitToHeight="0" orientation="landscape" horizontalDpi="4294967293" verticalDpi="4294967292" r:id="rId1"/>
  <headerFooter alignWithMargins="0">
    <oddFooter>&amp;CSide &amp;P av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32"/>
  <sheetViews>
    <sheetView showGridLines="0" zoomScaleNormal="100" workbookViewId="0">
      <selection activeCell="E29" sqref="E29"/>
    </sheetView>
  </sheetViews>
  <sheetFormatPr defaultColWidth="9.140625" defaultRowHeight="12.75"/>
  <cols>
    <col min="1" max="1" width="3.28515625" customWidth="1"/>
    <col min="2" max="2" width="14.5703125" style="48" customWidth="1"/>
    <col min="3" max="3" width="15.5703125" style="48" customWidth="1"/>
    <col min="4" max="4" width="23.42578125" style="48" customWidth="1"/>
    <col min="5" max="5" width="19.85546875" style="48" customWidth="1"/>
    <col min="6" max="7" width="14" style="15" customWidth="1"/>
    <col min="8" max="8" width="14.140625" style="15" bestFit="1" customWidth="1"/>
    <col min="9" max="9" width="14.42578125" style="48" customWidth="1"/>
    <col min="10" max="10" width="20" style="48" customWidth="1"/>
    <col min="11" max="11" width="2" customWidth="1"/>
  </cols>
  <sheetData>
    <row r="2" spans="2:11" ht="20.25">
      <c r="B2" s="94" t="s">
        <v>36</v>
      </c>
      <c r="C2" s="94"/>
      <c r="D2" s="94"/>
      <c r="E2" s="94"/>
      <c r="F2" s="94"/>
      <c r="G2" s="94"/>
      <c r="H2" s="94"/>
      <c r="I2" s="94"/>
      <c r="J2" s="94"/>
      <c r="K2" s="1"/>
    </row>
    <row r="3" spans="2:11" ht="20.25">
      <c r="B3" s="92" t="s">
        <v>33</v>
      </c>
      <c r="C3" s="1"/>
      <c r="D3" s="1"/>
      <c r="E3" s="2"/>
      <c r="F3" s="6"/>
      <c r="G3" s="6"/>
      <c r="H3" s="6"/>
      <c r="I3" s="2"/>
      <c r="J3" s="3"/>
      <c r="K3" s="1"/>
    </row>
    <row r="4" spans="2:11" ht="18" customHeight="1">
      <c r="B4" s="7"/>
      <c r="C4" s="1"/>
      <c r="D4" s="1"/>
      <c r="E4" s="2"/>
      <c r="F4" s="6"/>
      <c r="G4" s="6"/>
      <c r="H4" s="6"/>
      <c r="I4" s="2"/>
      <c r="J4" s="3"/>
      <c r="K4" s="1"/>
    </row>
    <row r="5" spans="2:11" ht="18">
      <c r="B5" s="18" t="s">
        <v>8</v>
      </c>
      <c r="C5" s="1"/>
      <c r="D5" s="19" t="s">
        <v>19</v>
      </c>
      <c r="E5" s="20" t="s">
        <v>63</v>
      </c>
      <c r="F5" s="6"/>
      <c r="G5" s="6"/>
      <c r="H5" s="6"/>
      <c r="I5" s="2"/>
      <c r="J5" s="3"/>
      <c r="K5" s="4"/>
    </row>
    <row r="6" spans="2:11" ht="13.5" thickBot="1">
      <c r="B6" s="15"/>
      <c r="C6" s="15"/>
      <c r="D6" s="15"/>
      <c r="E6" s="6"/>
      <c r="F6" s="6"/>
      <c r="G6" s="6"/>
      <c r="H6" s="6"/>
      <c r="I6" s="6"/>
      <c r="J6" s="21"/>
    </row>
    <row r="7" spans="2:11" ht="16.5" thickBot="1">
      <c r="B7" s="22"/>
      <c r="C7" s="23"/>
      <c r="D7" s="23"/>
      <c r="E7" s="24"/>
      <c r="F7" s="93"/>
      <c r="G7" s="93"/>
      <c r="H7" s="25"/>
      <c r="I7" s="26"/>
      <c r="J7" s="27"/>
    </row>
    <row r="8" spans="2:11" ht="32.25" thickBot="1">
      <c r="B8" s="8" t="s">
        <v>0</v>
      </c>
      <c r="C8" s="9" t="s">
        <v>1</v>
      </c>
      <c r="D8" s="10" t="s">
        <v>2</v>
      </c>
      <c r="E8" s="9" t="s">
        <v>3</v>
      </c>
      <c r="F8" s="93" t="s">
        <v>20</v>
      </c>
      <c r="G8" s="9" t="s">
        <v>7</v>
      </c>
      <c r="H8" s="9" t="s">
        <v>4</v>
      </c>
      <c r="I8" s="12" t="s">
        <v>5</v>
      </c>
      <c r="J8" s="13" t="s">
        <v>78</v>
      </c>
    </row>
    <row r="9" spans="2:11" ht="20.100000000000001" customHeight="1">
      <c r="B9" s="28" t="s">
        <v>40</v>
      </c>
      <c r="C9" s="29" t="s">
        <v>37</v>
      </c>
      <c r="D9" s="29" t="s">
        <v>38</v>
      </c>
      <c r="E9" s="29" t="s">
        <v>39</v>
      </c>
      <c r="F9" s="30">
        <v>0.76400000000000001</v>
      </c>
      <c r="G9" s="31" t="s">
        <v>64</v>
      </c>
      <c r="H9" s="32">
        <v>5.4178240740740735E-2</v>
      </c>
      <c r="I9" s="33">
        <v>4.1392175925925923E-2</v>
      </c>
      <c r="J9" s="34">
        <v>1</v>
      </c>
      <c r="K9" s="5"/>
    </row>
    <row r="10" spans="2:11" ht="20.100000000000001" customHeight="1">
      <c r="B10" s="35" t="s">
        <v>42</v>
      </c>
      <c r="C10" s="36" t="s">
        <v>13</v>
      </c>
      <c r="D10" s="36" t="s">
        <v>14</v>
      </c>
      <c r="E10" s="36" t="s">
        <v>15</v>
      </c>
      <c r="F10" s="37">
        <v>0.89800000000000002</v>
      </c>
      <c r="G10" s="31" t="s">
        <v>65</v>
      </c>
      <c r="H10" s="32">
        <v>4.8518518518518627E-2</v>
      </c>
      <c r="I10" s="33">
        <v>4.3569629629629729E-2</v>
      </c>
      <c r="J10" s="34">
        <v>2</v>
      </c>
      <c r="K10" s="5"/>
    </row>
    <row r="11" spans="2:11" ht="20.100000000000001" customHeight="1">
      <c r="B11" s="35" t="s">
        <v>41</v>
      </c>
      <c r="C11" s="36" t="s">
        <v>16</v>
      </c>
      <c r="D11" s="36" t="s">
        <v>17</v>
      </c>
      <c r="E11" s="36" t="s">
        <v>18</v>
      </c>
      <c r="F11" s="37">
        <v>0.88100000000000001</v>
      </c>
      <c r="G11" s="31" t="s">
        <v>66</v>
      </c>
      <c r="H11" s="32">
        <v>5.0081018518518539E-2</v>
      </c>
      <c r="I11" s="33">
        <v>4.412137731481483E-2</v>
      </c>
      <c r="J11" s="34">
        <v>3</v>
      </c>
      <c r="K11" s="5"/>
    </row>
    <row r="12" spans="2:11" ht="20.100000000000001" customHeight="1" thickBot="1">
      <c r="B12" s="51" t="s">
        <v>43</v>
      </c>
      <c r="C12" s="52" t="s">
        <v>10</v>
      </c>
      <c r="D12" s="52" t="s">
        <v>11</v>
      </c>
      <c r="E12" s="52" t="s">
        <v>12</v>
      </c>
      <c r="F12" s="53">
        <v>0.88500000000000001</v>
      </c>
      <c r="G12" s="54" t="s">
        <v>67</v>
      </c>
      <c r="H12" s="55">
        <v>5.0289351851851904E-2</v>
      </c>
      <c r="I12" s="56">
        <v>4.4506076388888934E-2</v>
      </c>
      <c r="J12" s="57">
        <v>4</v>
      </c>
      <c r="K12" s="5"/>
    </row>
    <row r="13" spans="2:11" ht="20.100000000000001" customHeight="1">
      <c r="B13" s="39"/>
      <c r="C13" s="39"/>
      <c r="D13" s="39"/>
      <c r="E13" s="40"/>
      <c r="F13" s="41"/>
      <c r="G13" s="43"/>
      <c r="H13" s="44"/>
      <c r="I13" s="45"/>
      <c r="J13" s="46"/>
    </row>
    <row r="14" spans="2:11" ht="18">
      <c r="B14" s="18" t="s">
        <v>9</v>
      </c>
      <c r="C14" s="1"/>
      <c r="D14" s="47" t="s">
        <v>19</v>
      </c>
      <c r="E14" s="20" t="s">
        <v>63</v>
      </c>
      <c r="F14" s="6"/>
      <c r="G14" s="6"/>
      <c r="J14" s="3"/>
    </row>
    <row r="15" spans="2:11" ht="13.5" thickBot="1">
      <c r="B15" s="15"/>
      <c r="C15" s="15"/>
      <c r="D15" s="15"/>
      <c r="E15" s="6"/>
      <c r="F15" s="6"/>
      <c r="G15" s="6"/>
      <c r="H15" s="6"/>
      <c r="I15" s="6"/>
      <c r="J15" s="21"/>
    </row>
    <row r="16" spans="2:11" ht="16.5" thickBot="1">
      <c r="B16" s="22"/>
      <c r="C16" s="23"/>
      <c r="D16" s="23"/>
      <c r="E16" s="24"/>
      <c r="F16" s="93"/>
      <c r="G16" s="93"/>
      <c r="H16" s="25"/>
      <c r="I16" s="26"/>
      <c r="J16" s="27"/>
    </row>
    <row r="17" spans="1:10" ht="48.75" customHeight="1" thickBot="1">
      <c r="B17" s="8" t="s">
        <v>0</v>
      </c>
      <c r="C17" s="9" t="s">
        <v>1</v>
      </c>
      <c r="D17" s="10" t="s">
        <v>2</v>
      </c>
      <c r="E17" s="9" t="s">
        <v>3</v>
      </c>
      <c r="F17" s="9" t="s">
        <v>20</v>
      </c>
      <c r="G17" s="9" t="s">
        <v>7</v>
      </c>
      <c r="H17" s="9" t="s">
        <v>4</v>
      </c>
      <c r="I17" s="9" t="s">
        <v>5</v>
      </c>
      <c r="J17" s="13" t="s">
        <v>78</v>
      </c>
    </row>
    <row r="18" spans="1:10" ht="20.100000000000001" customHeight="1">
      <c r="B18" s="60" t="s">
        <v>52</v>
      </c>
      <c r="C18" s="61" t="s">
        <v>53</v>
      </c>
      <c r="D18" s="61" t="s">
        <v>54</v>
      </c>
      <c r="E18" s="61" t="s">
        <v>55</v>
      </c>
      <c r="F18" s="38">
        <v>0.93700000000000006</v>
      </c>
      <c r="G18" s="31" t="s">
        <v>69</v>
      </c>
      <c r="H18" s="66">
        <v>4.6550925925926023E-2</v>
      </c>
      <c r="I18" s="33">
        <v>4.3618217592592684E-2</v>
      </c>
      <c r="J18" s="34">
        <v>1</v>
      </c>
    </row>
    <row r="19" spans="1:10" ht="20.100000000000001" customHeight="1">
      <c r="B19" s="60" t="s">
        <v>57</v>
      </c>
      <c r="C19" s="36" t="s">
        <v>25</v>
      </c>
      <c r="D19" s="36" t="s">
        <v>26</v>
      </c>
      <c r="E19" s="36" t="s">
        <v>27</v>
      </c>
      <c r="F19" s="37">
        <v>1.006</v>
      </c>
      <c r="G19" s="31" t="s">
        <v>70</v>
      </c>
      <c r="H19" s="50">
        <v>4.5949074074074114E-2</v>
      </c>
      <c r="I19" s="33">
        <v>4.6224768518518561E-2</v>
      </c>
      <c r="J19" s="34">
        <v>2</v>
      </c>
    </row>
    <row r="20" spans="1:10" ht="20.100000000000001" customHeight="1">
      <c r="B20" s="60" t="s">
        <v>58</v>
      </c>
      <c r="C20" s="36" t="s">
        <v>22</v>
      </c>
      <c r="D20" s="36" t="s">
        <v>23</v>
      </c>
      <c r="E20" s="36" t="s">
        <v>24</v>
      </c>
      <c r="F20" s="37">
        <v>0.99299999999999999</v>
      </c>
      <c r="G20" s="31" t="s">
        <v>71</v>
      </c>
      <c r="H20" s="50">
        <v>4.9074074074074048E-2</v>
      </c>
      <c r="I20" s="33">
        <v>4.8730555555555527E-2</v>
      </c>
      <c r="J20" s="34">
        <v>3</v>
      </c>
    </row>
    <row r="21" spans="1:10" ht="20.100000000000001" customHeight="1">
      <c r="B21" s="60" t="s">
        <v>56</v>
      </c>
      <c r="C21" s="36" t="s">
        <v>30</v>
      </c>
      <c r="D21" s="36" t="s">
        <v>31</v>
      </c>
      <c r="E21" s="36" t="s">
        <v>32</v>
      </c>
      <c r="F21" s="37">
        <v>1.1479999999999999</v>
      </c>
      <c r="G21" s="31" t="s">
        <v>72</v>
      </c>
      <c r="H21" s="50">
        <v>4.7534722222222214E-2</v>
      </c>
      <c r="I21" s="33">
        <v>5.4569861111111097E-2</v>
      </c>
      <c r="J21" s="34">
        <v>4</v>
      </c>
    </row>
    <row r="22" spans="1:10" ht="20.100000000000001" customHeight="1" thickBot="1">
      <c r="B22" s="62" t="s">
        <v>49</v>
      </c>
      <c r="C22" s="64" t="s">
        <v>28</v>
      </c>
      <c r="D22" s="64" t="s">
        <v>29</v>
      </c>
      <c r="E22" s="64" t="s">
        <v>50</v>
      </c>
      <c r="F22" s="65">
        <v>0.97</v>
      </c>
      <c r="G22" s="54"/>
      <c r="H22" s="63"/>
      <c r="I22" s="56"/>
      <c r="J22" s="57" t="s">
        <v>68</v>
      </c>
    </row>
    <row r="24" spans="1:10">
      <c r="F24" s="48"/>
      <c r="G24" s="48"/>
    </row>
    <row r="25" spans="1:10">
      <c r="A25" s="48"/>
      <c r="F25" s="48"/>
      <c r="G25" s="48"/>
    </row>
    <row r="26" spans="1:10">
      <c r="A26" s="48"/>
      <c r="F26" s="48"/>
      <c r="G26" s="48"/>
    </row>
    <row r="27" spans="1:10">
      <c r="A27" s="48"/>
      <c r="F27" s="48"/>
      <c r="G27" s="48"/>
    </row>
    <row r="28" spans="1:10">
      <c r="A28" s="48"/>
      <c r="F28" s="48"/>
      <c r="G28" s="48"/>
    </row>
    <row r="29" spans="1:10">
      <c r="A29" s="48"/>
      <c r="F29" s="48"/>
      <c r="G29" s="48"/>
    </row>
    <row r="30" spans="1:10">
      <c r="A30" s="48"/>
      <c r="F30" s="48"/>
      <c r="G30" s="48"/>
    </row>
    <row r="31" spans="1:10">
      <c r="A31" s="48"/>
      <c r="F31" s="48"/>
      <c r="G31" s="48"/>
    </row>
    <row r="32" spans="1:10">
      <c r="A32" s="48"/>
      <c r="F32" s="48"/>
      <c r="G32" s="48"/>
    </row>
  </sheetData>
  <mergeCells count="1">
    <mergeCell ref="B2:J2"/>
  </mergeCells>
  <printOptions horizontalCentered="1" gridLinesSet="0"/>
  <pageMargins left="0" right="0" top="0.28999999999999998" bottom="0.36" header="0.32" footer="0.24"/>
  <pageSetup paperSize="9" scale="79" fitToHeight="0" orientation="landscape" horizontalDpi="4294967293" verticalDpi="4294967292" r:id="rId1"/>
  <headerFooter alignWithMargins="0">
    <oddFooter>&amp;CSide &amp;P av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33"/>
  <sheetViews>
    <sheetView showGridLines="0" tabSelected="1" zoomScaleNormal="100" workbookViewId="0">
      <selection activeCell="E32" sqref="E32"/>
    </sheetView>
  </sheetViews>
  <sheetFormatPr defaultColWidth="9.140625" defaultRowHeight="12.75"/>
  <cols>
    <col min="1" max="1" width="4.42578125" style="48" customWidth="1"/>
    <col min="2" max="2" width="16.42578125" style="48" customWidth="1"/>
    <col min="3" max="3" width="14.5703125" style="48" customWidth="1"/>
    <col min="4" max="4" width="15.5703125" style="48" customWidth="1"/>
    <col min="5" max="5" width="23.42578125" style="48" customWidth="1"/>
    <col min="6" max="6" width="19.85546875" style="48" customWidth="1"/>
    <col min="7" max="7" width="14.140625" style="48" bestFit="1" customWidth="1"/>
    <col min="8" max="9" width="14" style="15" customWidth="1"/>
    <col min="10" max="10" width="14.140625" style="15" bestFit="1" customWidth="1"/>
    <col min="11" max="11" width="20" style="48" customWidth="1"/>
    <col min="12" max="12" width="2" customWidth="1"/>
  </cols>
  <sheetData>
    <row r="2" spans="2:12" ht="20.25">
      <c r="B2" s="92" t="s">
        <v>36</v>
      </c>
      <c r="C2" s="92"/>
      <c r="D2" s="92"/>
      <c r="E2" s="92"/>
      <c r="F2" s="92"/>
      <c r="G2" s="92"/>
      <c r="H2" s="92"/>
      <c r="I2" s="92"/>
      <c r="J2" s="92"/>
      <c r="K2" s="92"/>
      <c r="L2" s="1"/>
    </row>
    <row r="3" spans="2:12" ht="20.25">
      <c r="C3" s="92"/>
      <c r="D3" s="1"/>
      <c r="E3" s="1"/>
      <c r="F3" s="2"/>
      <c r="G3" s="1"/>
      <c r="H3" s="6"/>
      <c r="I3" s="6"/>
      <c r="J3" s="6"/>
      <c r="K3" s="3"/>
      <c r="L3" s="1"/>
    </row>
    <row r="4" spans="2:12" ht="18" customHeight="1">
      <c r="C4" s="7"/>
      <c r="D4" s="1"/>
      <c r="E4" s="1"/>
      <c r="F4" s="2"/>
      <c r="G4" s="1"/>
      <c r="H4" s="6"/>
      <c r="I4" s="6"/>
      <c r="J4" s="6"/>
      <c r="K4" s="3"/>
      <c r="L4" s="1"/>
    </row>
    <row r="5" spans="2:12" ht="18.75" thickBot="1">
      <c r="B5" s="78" t="s">
        <v>8</v>
      </c>
      <c r="D5" s="79"/>
      <c r="E5" s="19"/>
      <c r="F5" s="80"/>
      <c r="G5" s="1"/>
      <c r="H5" s="6"/>
      <c r="I5" s="6"/>
      <c r="J5" s="6"/>
      <c r="K5" s="3"/>
      <c r="L5" s="4"/>
    </row>
    <row r="6" spans="2:12" ht="16.5" thickBot="1">
      <c r="B6" s="87"/>
      <c r="C6" s="88"/>
      <c r="D6" s="23"/>
      <c r="E6" s="23"/>
      <c r="F6" s="24"/>
      <c r="G6" s="16"/>
      <c r="H6" s="95" t="s">
        <v>74</v>
      </c>
      <c r="I6" s="96"/>
      <c r="J6" s="97"/>
      <c r="K6" s="81"/>
    </row>
    <row r="7" spans="2:12" ht="16.5" thickBot="1">
      <c r="B7" s="89" t="s">
        <v>6</v>
      </c>
      <c r="C7" s="84" t="s">
        <v>0</v>
      </c>
      <c r="D7" s="9" t="s">
        <v>1</v>
      </c>
      <c r="E7" s="10" t="s">
        <v>2</v>
      </c>
      <c r="F7" s="9" t="s">
        <v>3</v>
      </c>
      <c r="G7" s="9" t="s">
        <v>73</v>
      </c>
      <c r="H7" s="84" t="s">
        <v>34</v>
      </c>
      <c r="I7" s="84" t="s">
        <v>35</v>
      </c>
      <c r="J7" s="13" t="s">
        <v>79</v>
      </c>
    </row>
    <row r="8" spans="2:12" ht="20.100000000000001" customHeight="1">
      <c r="B8" s="35">
        <v>1</v>
      </c>
      <c r="C8" s="68" t="s">
        <v>40</v>
      </c>
      <c r="D8" s="36" t="s">
        <v>37</v>
      </c>
      <c r="E8" s="36" t="s">
        <v>38</v>
      </c>
      <c r="F8" s="36" t="s">
        <v>39</v>
      </c>
      <c r="G8" s="37">
        <v>0.76400000000000001</v>
      </c>
      <c r="H8" s="69">
        <v>1</v>
      </c>
      <c r="I8" s="76">
        <v>1</v>
      </c>
      <c r="J8" s="72">
        <v>2</v>
      </c>
      <c r="L8" s="5"/>
    </row>
    <row r="9" spans="2:12" ht="20.100000000000001" customHeight="1">
      <c r="B9" s="35">
        <v>2</v>
      </c>
      <c r="C9" s="71" t="s">
        <v>41</v>
      </c>
      <c r="D9" s="36" t="s">
        <v>16</v>
      </c>
      <c r="E9" s="36" t="s">
        <v>17</v>
      </c>
      <c r="F9" s="36" t="s">
        <v>18</v>
      </c>
      <c r="G9" s="37">
        <v>0.88100000000000001</v>
      </c>
      <c r="H9" s="69">
        <v>2</v>
      </c>
      <c r="I9" s="76">
        <v>3</v>
      </c>
      <c r="J9" s="72">
        <v>5</v>
      </c>
      <c r="L9" s="5"/>
    </row>
    <row r="10" spans="2:12" ht="20.100000000000001" customHeight="1">
      <c r="B10" s="35">
        <v>3</v>
      </c>
      <c r="C10" s="71" t="s">
        <v>42</v>
      </c>
      <c r="D10" s="36" t="s">
        <v>13</v>
      </c>
      <c r="E10" s="36" t="s">
        <v>14</v>
      </c>
      <c r="F10" s="36" t="s">
        <v>15</v>
      </c>
      <c r="G10" s="37">
        <v>0.89800000000000002</v>
      </c>
      <c r="H10" s="69">
        <v>3</v>
      </c>
      <c r="I10" s="76">
        <v>2</v>
      </c>
      <c r="J10" s="72">
        <v>5</v>
      </c>
      <c r="L10" s="5"/>
    </row>
    <row r="11" spans="2:12" ht="20.100000000000001" customHeight="1" thickBot="1">
      <c r="B11" s="51">
        <v>4</v>
      </c>
      <c r="C11" s="73" t="s">
        <v>43</v>
      </c>
      <c r="D11" s="52" t="s">
        <v>10</v>
      </c>
      <c r="E11" s="52" t="s">
        <v>11</v>
      </c>
      <c r="F11" s="52" t="s">
        <v>12</v>
      </c>
      <c r="G11" s="53">
        <v>0.88500000000000001</v>
      </c>
      <c r="H11" s="74">
        <v>4</v>
      </c>
      <c r="I11" s="77">
        <v>4</v>
      </c>
      <c r="J11" s="75">
        <v>8</v>
      </c>
      <c r="L11" s="5"/>
    </row>
    <row r="12" spans="2:12" ht="20.100000000000001" customHeight="1">
      <c r="B12" s="102" t="s">
        <v>75</v>
      </c>
      <c r="C12" s="39"/>
      <c r="D12" s="39"/>
      <c r="E12" s="39"/>
      <c r="F12" s="40"/>
      <c r="G12" s="17"/>
      <c r="H12" s="41"/>
      <c r="I12" s="42"/>
      <c r="K12" s="46"/>
    </row>
    <row r="13" spans="2:12" ht="20.100000000000001" customHeight="1">
      <c r="C13" s="39"/>
      <c r="D13" s="39"/>
      <c r="E13" s="39"/>
      <c r="F13" s="40"/>
      <c r="G13" s="17"/>
      <c r="H13" s="41"/>
      <c r="I13" s="42"/>
      <c r="K13" s="46"/>
    </row>
    <row r="14" spans="2:12" ht="18.75" thickBot="1">
      <c r="B14" s="18" t="s">
        <v>9</v>
      </c>
      <c r="D14" s="15"/>
      <c r="E14" s="15"/>
      <c r="F14" s="6"/>
      <c r="G14" s="15"/>
      <c r="H14" s="6"/>
      <c r="I14" s="6"/>
      <c r="J14" s="6"/>
      <c r="K14" s="21"/>
    </row>
    <row r="15" spans="2:12" ht="16.5" thickBot="1">
      <c r="B15" s="87"/>
      <c r="C15" s="88"/>
      <c r="D15" s="23"/>
      <c r="E15" s="23"/>
      <c r="F15" s="24"/>
      <c r="G15" s="23"/>
      <c r="H15" s="95" t="s">
        <v>74</v>
      </c>
      <c r="I15" s="96"/>
      <c r="J15" s="97"/>
      <c r="K15" s="81"/>
    </row>
    <row r="16" spans="2:12" ht="19.5" customHeight="1" thickBot="1">
      <c r="B16" s="89" t="s">
        <v>6</v>
      </c>
      <c r="C16" s="84" t="s">
        <v>0</v>
      </c>
      <c r="D16" s="9" t="s">
        <v>1</v>
      </c>
      <c r="E16" s="10" t="s">
        <v>2</v>
      </c>
      <c r="F16" s="9" t="s">
        <v>3</v>
      </c>
      <c r="G16" s="9" t="s">
        <v>73</v>
      </c>
      <c r="H16" s="84" t="s">
        <v>34</v>
      </c>
      <c r="I16" s="84" t="s">
        <v>35</v>
      </c>
      <c r="J16" s="13" t="s">
        <v>79</v>
      </c>
    </row>
    <row r="17" spans="1:11" ht="20.100000000000001" customHeight="1">
      <c r="B17" s="98">
        <v>1</v>
      </c>
      <c r="C17" s="86" t="s">
        <v>52</v>
      </c>
      <c r="D17" s="61" t="s">
        <v>53</v>
      </c>
      <c r="E17" s="61" t="s">
        <v>54</v>
      </c>
      <c r="F17" s="61" t="s">
        <v>55</v>
      </c>
      <c r="G17" s="82">
        <v>0.93700000000000006</v>
      </c>
      <c r="H17" s="85">
        <v>2</v>
      </c>
      <c r="I17" s="85">
        <v>1</v>
      </c>
      <c r="J17" s="99">
        <v>3</v>
      </c>
    </row>
    <row r="18" spans="1:11" ht="20.100000000000001" customHeight="1">
      <c r="B18" s="100">
        <v>2</v>
      </c>
      <c r="C18" s="70" t="s">
        <v>57</v>
      </c>
      <c r="D18" s="36" t="s">
        <v>25</v>
      </c>
      <c r="E18" s="36" t="s">
        <v>26</v>
      </c>
      <c r="F18" s="36" t="s">
        <v>27</v>
      </c>
      <c r="G18" s="83">
        <v>1.006</v>
      </c>
      <c r="H18" s="85">
        <v>4</v>
      </c>
      <c r="I18" s="85">
        <v>2</v>
      </c>
      <c r="J18" s="99">
        <v>6</v>
      </c>
    </row>
    <row r="19" spans="1:11" ht="20.100000000000001" customHeight="1">
      <c r="B19" s="35">
        <v>3</v>
      </c>
      <c r="C19" s="70" t="s">
        <v>49</v>
      </c>
      <c r="D19" s="36" t="s">
        <v>28</v>
      </c>
      <c r="E19" s="36" t="s">
        <v>29</v>
      </c>
      <c r="F19" s="36" t="s">
        <v>50</v>
      </c>
      <c r="G19" s="83">
        <v>0.97</v>
      </c>
      <c r="H19" s="85">
        <v>1</v>
      </c>
      <c r="I19" s="85">
        <v>6</v>
      </c>
      <c r="J19" s="99">
        <v>7</v>
      </c>
    </row>
    <row r="20" spans="1:11" ht="20.100000000000001" customHeight="1">
      <c r="B20" s="35">
        <v>4</v>
      </c>
      <c r="C20" s="70" t="s">
        <v>56</v>
      </c>
      <c r="D20" s="36" t="s">
        <v>30</v>
      </c>
      <c r="E20" s="36" t="s">
        <v>31</v>
      </c>
      <c r="F20" s="36" t="s">
        <v>32</v>
      </c>
      <c r="G20" s="83">
        <v>1.1479999999999999</v>
      </c>
      <c r="H20" s="85">
        <v>3</v>
      </c>
      <c r="I20" s="85">
        <v>4</v>
      </c>
      <c r="J20" s="99">
        <v>7</v>
      </c>
    </row>
    <row r="21" spans="1:11" ht="20.100000000000001" customHeight="1" thickBot="1">
      <c r="B21" s="62">
        <v>5</v>
      </c>
      <c r="C21" s="90" t="s">
        <v>58</v>
      </c>
      <c r="D21" s="52" t="s">
        <v>22</v>
      </c>
      <c r="E21" s="52" t="s">
        <v>23</v>
      </c>
      <c r="F21" s="52" t="s">
        <v>24</v>
      </c>
      <c r="G21" s="91">
        <v>0.99299999999999999</v>
      </c>
      <c r="H21" s="74">
        <v>5</v>
      </c>
      <c r="I21" s="74">
        <v>3</v>
      </c>
      <c r="J21" s="101">
        <v>8</v>
      </c>
    </row>
    <row r="22" spans="1:11" ht="19.5" customHeight="1">
      <c r="B22" s="102" t="s">
        <v>76</v>
      </c>
      <c r="C22" s="39"/>
      <c r="D22" s="39"/>
      <c r="E22" s="39"/>
      <c r="F22" s="40"/>
      <c r="G22" s="17"/>
      <c r="H22" s="41"/>
      <c r="I22" s="42"/>
      <c r="K22" s="46"/>
    </row>
    <row r="25" spans="1:11" ht="15.75">
      <c r="B25" s="103" t="s">
        <v>77</v>
      </c>
    </row>
    <row r="27" spans="1:11">
      <c r="A27" s="15"/>
      <c r="C27"/>
      <c r="D27"/>
      <c r="E27"/>
      <c r="F27"/>
      <c r="G27"/>
      <c r="H27"/>
      <c r="I27"/>
      <c r="J27"/>
      <c r="K27"/>
    </row>
    <row r="28" spans="1:11">
      <c r="A28" s="15"/>
      <c r="C28"/>
      <c r="D28"/>
      <c r="E28"/>
      <c r="F28"/>
      <c r="G28"/>
      <c r="H28"/>
      <c r="I28"/>
      <c r="J28"/>
      <c r="K28"/>
    </row>
    <row r="29" spans="1:11">
      <c r="A29" s="15"/>
      <c r="C29"/>
      <c r="D29"/>
      <c r="E29"/>
      <c r="F29"/>
      <c r="G29"/>
      <c r="H29"/>
      <c r="I29"/>
      <c r="J29"/>
      <c r="K29"/>
    </row>
    <row r="30" spans="1:11">
      <c r="A30" s="15"/>
      <c r="C30"/>
      <c r="D30"/>
      <c r="E30"/>
      <c r="F30"/>
      <c r="G30"/>
      <c r="H30"/>
      <c r="I30"/>
      <c r="J30"/>
      <c r="K30"/>
    </row>
    <row r="31" spans="1:11">
      <c r="A31" s="15"/>
      <c r="C31"/>
      <c r="D31"/>
      <c r="E31"/>
      <c r="F31"/>
      <c r="G31"/>
      <c r="H31"/>
      <c r="I31"/>
      <c r="J31"/>
      <c r="K31"/>
    </row>
    <row r="32" spans="1:11">
      <c r="A32" s="15"/>
      <c r="C32"/>
      <c r="D32"/>
      <c r="E32"/>
      <c r="F32"/>
      <c r="G32"/>
      <c r="H32"/>
      <c r="I32"/>
      <c r="J32"/>
      <c r="K32"/>
    </row>
    <row r="33" spans="1:11">
      <c r="A33" s="15"/>
      <c r="C33"/>
      <c r="D33"/>
      <c r="E33"/>
      <c r="F33"/>
      <c r="G33"/>
      <c r="H33"/>
      <c r="I33"/>
      <c r="J33"/>
      <c r="K33"/>
    </row>
  </sheetData>
  <mergeCells count="2">
    <mergeCell ref="H6:J6"/>
    <mergeCell ref="H15:J15"/>
  </mergeCells>
  <printOptions horizontalCentered="1" gridLinesSet="0"/>
  <pageMargins left="0.74" right="0" top="0.28999999999999998" bottom="0.36" header="0.32" footer="0.24"/>
  <pageSetup paperSize="9" scale="76" fitToHeight="0" orientation="landscape" horizontalDpi="4294967293" verticalDpi="4294967292" r:id="rId1"/>
  <headerFooter alignWithMargins="0">
    <oddFooter>&amp;CSide &amp;P av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22"/>
  <sheetViews>
    <sheetView showGridLines="0" zoomScaleNormal="100" workbookViewId="0">
      <selection activeCell="H9" sqref="H9"/>
    </sheetView>
  </sheetViews>
  <sheetFormatPr defaultColWidth="9.140625" defaultRowHeight="12.75"/>
  <cols>
    <col min="1" max="1" width="3.28515625" customWidth="1"/>
    <col min="2" max="2" width="14.5703125" style="48" customWidth="1"/>
    <col min="3" max="3" width="15.5703125" style="48" customWidth="1"/>
    <col min="4" max="4" width="23.42578125" style="48" customWidth="1"/>
    <col min="5" max="5" width="19.85546875" style="48" customWidth="1"/>
    <col min="6" max="7" width="14" style="15" customWidth="1"/>
    <col min="8" max="8" width="14.140625" style="15" bestFit="1" customWidth="1"/>
    <col min="9" max="9" width="14.42578125" style="48" customWidth="1"/>
    <col min="10" max="10" width="20" style="48" customWidth="1"/>
    <col min="11" max="11" width="2" customWidth="1"/>
  </cols>
  <sheetData>
    <row r="2" spans="2:11" ht="20.25">
      <c r="B2" s="94" t="s">
        <v>36</v>
      </c>
      <c r="C2" s="94"/>
      <c r="D2" s="94"/>
      <c r="E2" s="94"/>
      <c r="F2" s="94"/>
      <c r="G2" s="94"/>
      <c r="H2" s="94"/>
      <c r="I2" s="94"/>
      <c r="J2" s="94"/>
      <c r="K2" s="1"/>
    </row>
    <row r="3" spans="2:11" ht="20.25">
      <c r="B3" s="14" t="s">
        <v>21</v>
      </c>
      <c r="C3" s="1"/>
      <c r="D3" s="1"/>
      <c r="E3" s="2"/>
      <c r="F3" s="6"/>
      <c r="G3" s="6"/>
      <c r="H3" s="6"/>
      <c r="I3" s="2"/>
      <c r="J3" s="3"/>
      <c r="K3" s="1"/>
    </row>
    <row r="4" spans="2:11" ht="18" customHeight="1">
      <c r="B4" s="7"/>
      <c r="C4" s="1"/>
      <c r="D4" s="1"/>
      <c r="E4" s="2"/>
      <c r="F4" s="6"/>
      <c r="G4" s="6"/>
      <c r="H4" s="6"/>
      <c r="I4" s="2"/>
      <c r="J4" s="3"/>
      <c r="K4" s="1"/>
    </row>
    <row r="5" spans="2:11" ht="18">
      <c r="B5" s="18" t="s">
        <v>8</v>
      </c>
      <c r="C5" s="1"/>
      <c r="D5" s="19" t="s">
        <v>19</v>
      </c>
      <c r="E5" s="20" t="s">
        <v>44</v>
      </c>
      <c r="F5" s="6"/>
      <c r="G5" s="6"/>
      <c r="H5" s="6"/>
      <c r="I5" s="2"/>
      <c r="J5" s="3"/>
      <c r="K5" s="4"/>
    </row>
    <row r="6" spans="2:11" ht="13.5" thickBot="1">
      <c r="B6" s="15"/>
      <c r="C6" s="15"/>
      <c r="D6" s="15"/>
      <c r="E6" s="6"/>
      <c r="F6" s="6"/>
      <c r="G6" s="6"/>
      <c r="H6" s="6"/>
      <c r="I6" s="6"/>
      <c r="J6" s="21"/>
    </row>
    <row r="7" spans="2:11" ht="16.5" thickBot="1">
      <c r="B7" s="22"/>
      <c r="C7" s="23"/>
      <c r="D7" s="23"/>
      <c r="E7" s="24"/>
      <c r="F7" s="11"/>
      <c r="G7" s="11"/>
      <c r="H7" s="25"/>
      <c r="I7" s="26"/>
      <c r="J7" s="27"/>
    </row>
    <row r="8" spans="2:11" ht="32.25" thickBot="1">
      <c r="B8" s="8" t="s">
        <v>0</v>
      </c>
      <c r="C8" s="9" t="s">
        <v>1</v>
      </c>
      <c r="D8" s="10" t="s">
        <v>2</v>
      </c>
      <c r="E8" s="9" t="s">
        <v>3</v>
      </c>
      <c r="F8" s="11" t="s">
        <v>20</v>
      </c>
      <c r="G8" s="9" t="s">
        <v>7</v>
      </c>
      <c r="H8" s="9" t="s">
        <v>4</v>
      </c>
      <c r="I8" s="12" t="s">
        <v>5</v>
      </c>
      <c r="J8" s="13" t="s">
        <v>78</v>
      </c>
    </row>
    <row r="9" spans="2:11" ht="20.100000000000001" customHeight="1">
      <c r="B9" s="28" t="s">
        <v>40</v>
      </c>
      <c r="C9" s="29" t="s">
        <v>37</v>
      </c>
      <c r="D9" s="29" t="s">
        <v>38</v>
      </c>
      <c r="E9" s="29" t="s">
        <v>39</v>
      </c>
      <c r="F9" s="30">
        <v>0.76400000000000001</v>
      </c>
      <c r="G9" s="31" t="s">
        <v>45</v>
      </c>
      <c r="H9" s="32">
        <f>G9-$E$5</f>
        <v>6.7974537037037097E-2</v>
      </c>
      <c r="I9" s="33">
        <f>F9*H9</f>
        <v>5.1932546296296345E-2</v>
      </c>
      <c r="J9" s="34">
        <v>1</v>
      </c>
      <c r="K9" s="5"/>
    </row>
    <row r="10" spans="2:11" ht="20.100000000000001" customHeight="1">
      <c r="B10" s="35" t="s">
        <v>41</v>
      </c>
      <c r="C10" s="36" t="s">
        <v>16</v>
      </c>
      <c r="D10" s="36" t="s">
        <v>17</v>
      </c>
      <c r="E10" s="36" t="s">
        <v>18</v>
      </c>
      <c r="F10" s="37">
        <v>0.88100000000000001</v>
      </c>
      <c r="G10" s="31" t="s">
        <v>46</v>
      </c>
      <c r="H10" s="32">
        <f t="shared" ref="H10:H12" si="0">G10-$E$5</f>
        <v>6.3344907407407447E-2</v>
      </c>
      <c r="I10" s="33">
        <f>F10*H10</f>
        <v>5.5806863425925959E-2</v>
      </c>
      <c r="J10" s="34">
        <v>2</v>
      </c>
      <c r="K10" s="5"/>
    </row>
    <row r="11" spans="2:11" ht="20.100000000000001" customHeight="1">
      <c r="B11" s="35" t="s">
        <v>42</v>
      </c>
      <c r="C11" s="36" t="s">
        <v>13</v>
      </c>
      <c r="D11" s="36" t="s">
        <v>14</v>
      </c>
      <c r="E11" s="36" t="s">
        <v>15</v>
      </c>
      <c r="F11" s="37">
        <v>0.89800000000000002</v>
      </c>
      <c r="G11" s="31" t="s">
        <v>47</v>
      </c>
      <c r="H11" s="32">
        <f t="shared" si="0"/>
        <v>6.2986111111111132E-2</v>
      </c>
      <c r="I11" s="33">
        <f>F11*H11</f>
        <v>5.6561527777777801E-2</v>
      </c>
      <c r="J11" s="34">
        <v>3</v>
      </c>
      <c r="K11" s="5"/>
    </row>
    <row r="12" spans="2:11" ht="20.100000000000001" customHeight="1" thickBot="1">
      <c r="B12" s="51" t="s">
        <v>43</v>
      </c>
      <c r="C12" s="52" t="s">
        <v>10</v>
      </c>
      <c r="D12" s="52" t="s">
        <v>11</v>
      </c>
      <c r="E12" s="52" t="s">
        <v>12</v>
      </c>
      <c r="F12" s="53">
        <v>0.88500000000000001</v>
      </c>
      <c r="G12" s="54" t="s">
        <v>48</v>
      </c>
      <c r="H12" s="55">
        <f t="shared" si="0"/>
        <v>6.504629629629638E-2</v>
      </c>
      <c r="I12" s="56">
        <f>F12*H12</f>
        <v>5.7565972222222296E-2</v>
      </c>
      <c r="J12" s="57">
        <v>4</v>
      </c>
      <c r="K12" s="5"/>
    </row>
    <row r="13" spans="2:11" ht="20.100000000000001" customHeight="1">
      <c r="B13" s="39"/>
      <c r="C13" s="39"/>
      <c r="D13" s="39"/>
      <c r="E13" s="40"/>
      <c r="F13" s="41"/>
      <c r="G13" s="43"/>
      <c r="H13" s="44"/>
      <c r="I13" s="45"/>
      <c r="J13" s="46"/>
    </row>
    <row r="14" spans="2:11" ht="18">
      <c r="B14" s="18" t="s">
        <v>9</v>
      </c>
      <c r="C14" s="1"/>
      <c r="D14" s="47" t="s">
        <v>19</v>
      </c>
      <c r="E14" s="20" t="s">
        <v>44</v>
      </c>
      <c r="F14" s="6"/>
      <c r="G14" s="6"/>
      <c r="J14" s="3"/>
    </row>
    <row r="15" spans="2:11" ht="13.5" thickBot="1">
      <c r="B15" s="15"/>
      <c r="C15" s="15"/>
      <c r="D15" s="15"/>
      <c r="E15" s="6"/>
      <c r="F15" s="6"/>
      <c r="G15" s="6"/>
      <c r="H15" s="6"/>
      <c r="I15" s="6"/>
      <c r="J15" s="21"/>
    </row>
    <row r="16" spans="2:11" ht="16.5" thickBot="1">
      <c r="B16" s="22"/>
      <c r="C16" s="23"/>
      <c r="D16" s="23"/>
      <c r="E16" s="24"/>
      <c r="F16" s="11"/>
      <c r="G16" s="11"/>
      <c r="H16" s="25"/>
      <c r="I16" s="26"/>
      <c r="J16" s="27"/>
    </row>
    <row r="17" spans="2:10" ht="48.75" customHeight="1" thickBot="1">
      <c r="B17" s="8" t="s">
        <v>0</v>
      </c>
      <c r="C17" s="9" t="s">
        <v>1</v>
      </c>
      <c r="D17" s="10" t="s">
        <v>2</v>
      </c>
      <c r="E17" s="9" t="s">
        <v>3</v>
      </c>
      <c r="F17" s="9" t="s">
        <v>20</v>
      </c>
      <c r="G17" s="9" t="s">
        <v>7</v>
      </c>
      <c r="H17" s="9" t="s">
        <v>4</v>
      </c>
      <c r="I17" s="9" t="s">
        <v>5</v>
      </c>
      <c r="J17" s="13" t="s">
        <v>78</v>
      </c>
    </row>
    <row r="18" spans="2:10" ht="20.100000000000001" customHeight="1">
      <c r="B18" s="58" t="s">
        <v>49</v>
      </c>
      <c r="C18" s="59" t="s">
        <v>28</v>
      </c>
      <c r="D18" s="59" t="s">
        <v>29</v>
      </c>
      <c r="E18" s="59" t="s">
        <v>50</v>
      </c>
      <c r="F18" s="49">
        <v>0.97</v>
      </c>
      <c r="G18" s="31" t="s">
        <v>51</v>
      </c>
      <c r="H18" s="67">
        <f>G18-$E$14</f>
        <v>5.3761574074074059E-2</v>
      </c>
      <c r="I18" s="33">
        <f>F18*H18</f>
        <v>5.2148726851851838E-2</v>
      </c>
      <c r="J18" s="34">
        <v>1</v>
      </c>
    </row>
    <row r="19" spans="2:10" ht="20.100000000000001" customHeight="1">
      <c r="B19" s="60" t="s">
        <v>52</v>
      </c>
      <c r="C19" s="61" t="s">
        <v>53</v>
      </c>
      <c r="D19" s="61" t="s">
        <v>54</v>
      </c>
      <c r="E19" s="61" t="s">
        <v>55</v>
      </c>
      <c r="F19" s="38">
        <v>0.93700000000000006</v>
      </c>
      <c r="G19" s="31" t="s">
        <v>59</v>
      </c>
      <c r="H19" s="50">
        <f t="shared" ref="H19:H22" si="1">G19-$E$14</f>
        <v>5.6562500000000016E-2</v>
      </c>
      <c r="I19" s="33">
        <f>F19*H19</f>
        <v>5.299906250000002E-2</v>
      </c>
      <c r="J19" s="34">
        <v>2</v>
      </c>
    </row>
    <row r="20" spans="2:10" ht="20.100000000000001" customHeight="1">
      <c r="B20" s="60" t="s">
        <v>56</v>
      </c>
      <c r="C20" s="36" t="s">
        <v>30</v>
      </c>
      <c r="D20" s="36" t="s">
        <v>31</v>
      </c>
      <c r="E20" s="36" t="s">
        <v>32</v>
      </c>
      <c r="F20" s="37">
        <v>1.1479999999999999</v>
      </c>
      <c r="G20" s="31" t="s">
        <v>60</v>
      </c>
      <c r="H20" s="50">
        <f t="shared" si="1"/>
        <v>4.8090277777777801E-2</v>
      </c>
      <c r="I20" s="33">
        <f>F20*H20</f>
        <v>5.520763888888891E-2</v>
      </c>
      <c r="J20" s="34">
        <v>3</v>
      </c>
    </row>
    <row r="21" spans="2:10" ht="20.100000000000001" customHeight="1">
      <c r="B21" s="60" t="s">
        <v>57</v>
      </c>
      <c r="C21" s="36" t="s">
        <v>25</v>
      </c>
      <c r="D21" s="36" t="s">
        <v>26</v>
      </c>
      <c r="E21" s="36" t="s">
        <v>27</v>
      </c>
      <c r="F21" s="37">
        <v>1.006</v>
      </c>
      <c r="G21" s="31" t="s">
        <v>61</v>
      </c>
      <c r="H21" s="50">
        <f t="shared" si="1"/>
        <v>6.0474537037037035E-2</v>
      </c>
      <c r="I21" s="33">
        <f>F21*H21</f>
        <v>6.0837384259259254E-2</v>
      </c>
      <c r="J21" s="34">
        <v>4</v>
      </c>
    </row>
    <row r="22" spans="2:10" ht="20.100000000000001" customHeight="1" thickBot="1">
      <c r="B22" s="62" t="s">
        <v>58</v>
      </c>
      <c r="C22" s="52" t="s">
        <v>22</v>
      </c>
      <c r="D22" s="52" t="s">
        <v>23</v>
      </c>
      <c r="E22" s="52" t="s">
        <v>24</v>
      </c>
      <c r="F22" s="53">
        <v>0.99299999999999999</v>
      </c>
      <c r="G22" s="54" t="s">
        <v>62</v>
      </c>
      <c r="H22" s="63">
        <f t="shared" si="1"/>
        <v>6.3888888888888939E-2</v>
      </c>
      <c r="I22" s="56">
        <f>F22*H22</f>
        <v>6.3441666666666716E-2</v>
      </c>
      <c r="J22" s="57">
        <v>5</v>
      </c>
    </row>
  </sheetData>
  <sortState ref="B23:K32">
    <sortCondition ref="I23:I32"/>
  </sortState>
  <mergeCells count="1">
    <mergeCell ref="B2:J2"/>
  </mergeCells>
  <phoneticPr fontId="0" type="noConversion"/>
  <printOptions horizontalCentered="1" gridLinesSet="0"/>
  <pageMargins left="0" right="0" top="0.28999999999999998" bottom="0.36" header="0.32" footer="0.24"/>
  <pageSetup paperSize="9" scale="79" fitToHeight="0" orientation="landscape" horizontalDpi="4294967293" verticalDpi="4294967292" r:id="rId1"/>
  <headerFooter alignWithMargins="0">
    <oddFooter>&amp;CSide &amp;P av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32"/>
  <sheetViews>
    <sheetView showGridLines="0" zoomScaleNormal="100" workbookViewId="0">
      <selection activeCell="G28" sqref="G28"/>
    </sheetView>
  </sheetViews>
  <sheetFormatPr defaultColWidth="9.140625" defaultRowHeight="12.75"/>
  <cols>
    <col min="1" max="1" width="3.28515625" customWidth="1"/>
    <col min="2" max="2" width="14.5703125" style="48" customWidth="1"/>
    <col min="3" max="3" width="15.5703125" style="48" customWidth="1"/>
    <col min="4" max="4" width="23.42578125" style="48" customWidth="1"/>
    <col min="5" max="5" width="19.85546875" style="48" customWidth="1"/>
    <col min="6" max="7" width="14" style="15" customWidth="1"/>
    <col min="8" max="8" width="14.140625" style="15" bestFit="1" customWidth="1"/>
    <col min="9" max="9" width="14.42578125" style="48" customWidth="1"/>
    <col min="10" max="10" width="20" style="48" customWidth="1"/>
    <col min="11" max="11" width="2" customWidth="1"/>
  </cols>
  <sheetData>
    <row r="2" spans="2:11" ht="20.25">
      <c r="B2" s="94" t="s">
        <v>36</v>
      </c>
      <c r="C2" s="94"/>
      <c r="D2" s="94"/>
      <c r="E2" s="94"/>
      <c r="F2" s="94"/>
      <c r="G2" s="94"/>
      <c r="H2" s="94"/>
      <c r="I2" s="94"/>
      <c r="J2" s="94"/>
      <c r="K2" s="1"/>
    </row>
    <row r="3" spans="2:11" ht="20.25">
      <c r="B3" s="14" t="s">
        <v>33</v>
      </c>
      <c r="C3" s="1"/>
      <c r="D3" s="1"/>
      <c r="E3" s="2"/>
      <c r="F3" s="6"/>
      <c r="G3" s="6"/>
      <c r="H3" s="6"/>
      <c r="I3" s="2"/>
      <c r="J3" s="3"/>
      <c r="K3" s="1"/>
    </row>
    <row r="4" spans="2:11" ht="18" customHeight="1">
      <c r="B4" s="7"/>
      <c r="C4" s="1"/>
      <c r="D4" s="1"/>
      <c r="E4" s="2"/>
      <c r="F4" s="6"/>
      <c r="G4" s="6"/>
      <c r="H4" s="6"/>
      <c r="I4" s="2"/>
      <c r="J4" s="3"/>
      <c r="K4" s="1"/>
    </row>
    <row r="5" spans="2:11" ht="18">
      <c r="B5" s="18" t="s">
        <v>8</v>
      </c>
      <c r="C5" s="1"/>
      <c r="D5" s="19" t="s">
        <v>19</v>
      </c>
      <c r="E5" s="20" t="s">
        <v>63</v>
      </c>
      <c r="F5" s="6"/>
      <c r="G5" s="6"/>
      <c r="H5" s="6"/>
      <c r="I5" s="2"/>
      <c r="J5" s="3"/>
      <c r="K5" s="4"/>
    </row>
    <row r="6" spans="2:11" ht="13.5" thickBot="1">
      <c r="B6" s="15"/>
      <c r="C6" s="15"/>
      <c r="D6" s="15"/>
      <c r="E6" s="6"/>
      <c r="F6" s="6"/>
      <c r="G6" s="6"/>
      <c r="H6" s="6"/>
      <c r="I6" s="6"/>
      <c r="J6" s="21"/>
    </row>
    <row r="7" spans="2:11" ht="16.5" thickBot="1">
      <c r="B7" s="22"/>
      <c r="C7" s="23"/>
      <c r="D7" s="23"/>
      <c r="E7" s="24"/>
      <c r="F7" s="11"/>
      <c r="G7" s="11"/>
      <c r="H7" s="25"/>
      <c r="I7" s="26"/>
      <c r="J7" s="27"/>
    </row>
    <row r="8" spans="2:11" ht="32.25" thickBot="1">
      <c r="B8" s="8" t="s">
        <v>0</v>
      </c>
      <c r="C8" s="9" t="s">
        <v>1</v>
      </c>
      <c r="D8" s="10" t="s">
        <v>2</v>
      </c>
      <c r="E8" s="9" t="s">
        <v>3</v>
      </c>
      <c r="F8" s="11" t="s">
        <v>20</v>
      </c>
      <c r="G8" s="9" t="s">
        <v>7</v>
      </c>
      <c r="H8" s="9" t="s">
        <v>4</v>
      </c>
      <c r="I8" s="12" t="s">
        <v>5</v>
      </c>
      <c r="J8" s="13" t="s">
        <v>78</v>
      </c>
    </row>
    <row r="9" spans="2:11" ht="20.100000000000001" customHeight="1">
      <c r="B9" s="28" t="s">
        <v>40</v>
      </c>
      <c r="C9" s="29" t="s">
        <v>37</v>
      </c>
      <c r="D9" s="29" t="s">
        <v>38</v>
      </c>
      <c r="E9" s="29" t="s">
        <v>39</v>
      </c>
      <c r="F9" s="30">
        <v>0.76400000000000001</v>
      </c>
      <c r="G9" s="31" t="s">
        <v>64</v>
      </c>
      <c r="H9" s="32">
        <f>G9-$E$5</f>
        <v>5.4178240740740735E-2</v>
      </c>
      <c r="I9" s="33">
        <f>F9*H9</f>
        <v>4.1392175925925923E-2</v>
      </c>
      <c r="J9" s="34">
        <v>1</v>
      </c>
      <c r="K9" s="5"/>
    </row>
    <row r="10" spans="2:11" ht="20.100000000000001" customHeight="1">
      <c r="B10" s="35" t="s">
        <v>42</v>
      </c>
      <c r="C10" s="36" t="s">
        <v>13</v>
      </c>
      <c r="D10" s="36" t="s">
        <v>14</v>
      </c>
      <c r="E10" s="36" t="s">
        <v>15</v>
      </c>
      <c r="F10" s="37">
        <v>0.89800000000000002</v>
      </c>
      <c r="G10" s="31" t="s">
        <v>65</v>
      </c>
      <c r="H10" s="32">
        <f>G10-$E$5</f>
        <v>4.8518518518518627E-2</v>
      </c>
      <c r="I10" s="33">
        <f>F10*H10</f>
        <v>4.3569629629629729E-2</v>
      </c>
      <c r="J10" s="34">
        <v>2</v>
      </c>
      <c r="K10" s="5"/>
    </row>
    <row r="11" spans="2:11" ht="20.100000000000001" customHeight="1">
      <c r="B11" s="35" t="s">
        <v>41</v>
      </c>
      <c r="C11" s="36" t="s">
        <v>16</v>
      </c>
      <c r="D11" s="36" t="s">
        <v>17</v>
      </c>
      <c r="E11" s="36" t="s">
        <v>18</v>
      </c>
      <c r="F11" s="37">
        <v>0.88100000000000001</v>
      </c>
      <c r="G11" s="31" t="s">
        <v>66</v>
      </c>
      <c r="H11" s="32">
        <f t="shared" ref="H11:H12" si="0">G11-$E$5</f>
        <v>5.0081018518518539E-2</v>
      </c>
      <c r="I11" s="33">
        <f>F11*H11</f>
        <v>4.412137731481483E-2</v>
      </c>
      <c r="J11" s="34">
        <v>3</v>
      </c>
      <c r="K11" s="5"/>
    </row>
    <row r="12" spans="2:11" ht="20.100000000000001" customHeight="1" thickBot="1">
      <c r="B12" s="51" t="s">
        <v>43</v>
      </c>
      <c r="C12" s="52" t="s">
        <v>10</v>
      </c>
      <c r="D12" s="52" t="s">
        <v>11</v>
      </c>
      <c r="E12" s="52" t="s">
        <v>12</v>
      </c>
      <c r="F12" s="53">
        <v>0.88500000000000001</v>
      </c>
      <c r="G12" s="54" t="s">
        <v>67</v>
      </c>
      <c r="H12" s="55">
        <f t="shared" si="0"/>
        <v>5.0289351851851904E-2</v>
      </c>
      <c r="I12" s="56">
        <f>F12*H12</f>
        <v>4.4506076388888934E-2</v>
      </c>
      <c r="J12" s="57">
        <v>4</v>
      </c>
      <c r="K12" s="5"/>
    </row>
    <row r="13" spans="2:11" ht="20.100000000000001" customHeight="1">
      <c r="B13" s="39"/>
      <c r="C13" s="39"/>
      <c r="D13" s="39"/>
      <c r="E13" s="40"/>
      <c r="F13" s="41"/>
      <c r="G13" s="43"/>
      <c r="H13" s="44"/>
      <c r="I13" s="45"/>
      <c r="J13" s="46"/>
    </row>
    <row r="14" spans="2:11" ht="18">
      <c r="B14" s="18" t="s">
        <v>9</v>
      </c>
      <c r="C14" s="1"/>
      <c r="D14" s="47" t="s">
        <v>19</v>
      </c>
      <c r="E14" s="20" t="s">
        <v>63</v>
      </c>
      <c r="F14" s="6"/>
      <c r="G14" s="6"/>
      <c r="J14" s="3"/>
    </row>
    <row r="15" spans="2:11" ht="13.5" thickBot="1">
      <c r="B15" s="15"/>
      <c r="C15" s="15"/>
      <c r="D15" s="15"/>
      <c r="E15" s="6"/>
      <c r="F15" s="6"/>
      <c r="G15" s="6"/>
      <c r="H15" s="6"/>
      <c r="I15" s="6"/>
      <c r="J15" s="21"/>
    </row>
    <row r="16" spans="2:11" ht="16.5" thickBot="1">
      <c r="B16" s="22"/>
      <c r="C16" s="23"/>
      <c r="D16" s="23"/>
      <c r="E16" s="24"/>
      <c r="F16" s="11"/>
      <c r="G16" s="11"/>
      <c r="H16" s="25"/>
      <c r="I16" s="26"/>
      <c r="J16" s="27"/>
    </row>
    <row r="17" spans="1:10" ht="48.75" customHeight="1" thickBot="1">
      <c r="B17" s="8" t="s">
        <v>0</v>
      </c>
      <c r="C17" s="9" t="s">
        <v>1</v>
      </c>
      <c r="D17" s="10" t="s">
        <v>2</v>
      </c>
      <c r="E17" s="9" t="s">
        <v>3</v>
      </c>
      <c r="F17" s="9" t="s">
        <v>20</v>
      </c>
      <c r="G17" s="9" t="s">
        <v>7</v>
      </c>
      <c r="H17" s="9" t="s">
        <v>4</v>
      </c>
      <c r="I17" s="9" t="s">
        <v>5</v>
      </c>
      <c r="J17" s="13" t="s">
        <v>78</v>
      </c>
    </row>
    <row r="18" spans="1:10" ht="20.100000000000001" customHeight="1">
      <c r="B18" s="60" t="s">
        <v>52</v>
      </c>
      <c r="C18" s="61" t="s">
        <v>53</v>
      </c>
      <c r="D18" s="61" t="s">
        <v>54</v>
      </c>
      <c r="E18" s="61" t="s">
        <v>55</v>
      </c>
      <c r="F18" s="38">
        <v>0.93700000000000006</v>
      </c>
      <c r="G18" s="31" t="s">
        <v>69</v>
      </c>
      <c r="H18" s="66">
        <f>G18-$E$14</f>
        <v>4.6550925925926023E-2</v>
      </c>
      <c r="I18" s="33">
        <f>F18*H18</f>
        <v>4.3618217592592684E-2</v>
      </c>
      <c r="J18" s="34">
        <v>1</v>
      </c>
    </row>
    <row r="19" spans="1:10" ht="20.100000000000001" customHeight="1">
      <c r="B19" s="60" t="s">
        <v>57</v>
      </c>
      <c r="C19" s="36" t="s">
        <v>25</v>
      </c>
      <c r="D19" s="36" t="s">
        <v>26</v>
      </c>
      <c r="E19" s="36" t="s">
        <v>27</v>
      </c>
      <c r="F19" s="37">
        <v>1.006</v>
      </c>
      <c r="G19" s="31" t="s">
        <v>70</v>
      </c>
      <c r="H19" s="50">
        <f t="shared" ref="H19:H21" si="1">G19-$E$14</f>
        <v>4.5949074074074114E-2</v>
      </c>
      <c r="I19" s="33">
        <f>F19*H19</f>
        <v>4.6224768518518561E-2</v>
      </c>
      <c r="J19" s="34">
        <v>2</v>
      </c>
    </row>
    <row r="20" spans="1:10" ht="20.100000000000001" customHeight="1">
      <c r="B20" s="60" t="s">
        <v>58</v>
      </c>
      <c r="C20" s="36" t="s">
        <v>22</v>
      </c>
      <c r="D20" s="36" t="s">
        <v>23</v>
      </c>
      <c r="E20" s="36" t="s">
        <v>24</v>
      </c>
      <c r="F20" s="37">
        <v>0.99299999999999999</v>
      </c>
      <c r="G20" s="31" t="s">
        <v>71</v>
      </c>
      <c r="H20" s="50">
        <f t="shared" si="1"/>
        <v>4.9074074074074048E-2</v>
      </c>
      <c r="I20" s="33">
        <f t="shared" ref="I20:I21" si="2">F20*H20</f>
        <v>4.8730555555555527E-2</v>
      </c>
      <c r="J20" s="34">
        <v>3</v>
      </c>
    </row>
    <row r="21" spans="1:10" ht="20.100000000000001" customHeight="1">
      <c r="B21" s="60" t="s">
        <v>56</v>
      </c>
      <c r="C21" s="36" t="s">
        <v>30</v>
      </c>
      <c r="D21" s="36" t="s">
        <v>31</v>
      </c>
      <c r="E21" s="36" t="s">
        <v>32</v>
      </c>
      <c r="F21" s="37">
        <v>1.1479999999999999</v>
      </c>
      <c r="G21" s="31" t="s">
        <v>72</v>
      </c>
      <c r="H21" s="50">
        <f t="shared" si="1"/>
        <v>4.7534722222222214E-2</v>
      </c>
      <c r="I21" s="33">
        <f t="shared" si="2"/>
        <v>5.4569861111111097E-2</v>
      </c>
      <c r="J21" s="34">
        <v>4</v>
      </c>
    </row>
    <row r="22" spans="1:10" ht="20.100000000000001" customHeight="1" thickBot="1">
      <c r="B22" s="62" t="s">
        <v>49</v>
      </c>
      <c r="C22" s="64" t="s">
        <v>28</v>
      </c>
      <c r="D22" s="64" t="s">
        <v>29</v>
      </c>
      <c r="E22" s="64" t="s">
        <v>50</v>
      </c>
      <c r="F22" s="65">
        <v>0.97</v>
      </c>
      <c r="G22" s="54"/>
      <c r="H22" s="63"/>
      <c r="I22" s="56"/>
      <c r="J22" s="57" t="s">
        <v>68</v>
      </c>
    </row>
    <row r="24" spans="1:10">
      <c r="F24" s="48"/>
      <c r="G24" s="48"/>
    </row>
    <row r="25" spans="1:10">
      <c r="A25" s="48"/>
      <c r="F25" s="48"/>
      <c r="G25" s="48"/>
    </row>
    <row r="26" spans="1:10">
      <c r="A26" s="48"/>
      <c r="F26" s="48"/>
      <c r="G26" s="48"/>
    </row>
    <row r="27" spans="1:10">
      <c r="A27" s="48"/>
      <c r="F27" s="48"/>
      <c r="G27" s="48"/>
    </row>
    <row r="28" spans="1:10">
      <c r="A28" s="48"/>
      <c r="F28" s="48"/>
      <c r="G28" s="48"/>
    </row>
    <row r="29" spans="1:10">
      <c r="A29" s="48"/>
      <c r="F29" s="48"/>
      <c r="G29" s="48"/>
    </row>
    <row r="30" spans="1:10">
      <c r="A30" s="48"/>
      <c r="F30" s="48"/>
      <c r="G30" s="48"/>
    </row>
    <row r="31" spans="1:10">
      <c r="A31" s="48"/>
      <c r="F31" s="48"/>
      <c r="G31" s="48"/>
    </row>
    <row r="32" spans="1:10">
      <c r="A32" s="48"/>
      <c r="F32" s="48"/>
      <c r="G32" s="48"/>
    </row>
  </sheetData>
  <mergeCells count="1">
    <mergeCell ref="B2:J2"/>
  </mergeCells>
  <printOptions horizontalCentered="1" gridLinesSet="0"/>
  <pageMargins left="0" right="0" top="0.28999999999999998" bottom="0.36" header="0.32" footer="0.24"/>
  <pageSetup paperSize="9" scale="79" fitToHeight="0" orientation="landscape" horizontalDpi="4294967293" verticalDpi="4294967292" r:id="rId1"/>
  <headerFooter alignWithMargins="0">
    <oddFooter>&amp;CSide &amp;P av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33"/>
  <sheetViews>
    <sheetView showGridLines="0" zoomScaleNormal="100" workbookViewId="0">
      <selection activeCell="C28" sqref="C28"/>
    </sheetView>
  </sheetViews>
  <sheetFormatPr defaultColWidth="9.140625" defaultRowHeight="12.75"/>
  <cols>
    <col min="1" max="1" width="4.42578125" style="48" customWidth="1"/>
    <col min="2" max="2" width="16.42578125" style="48" customWidth="1"/>
    <col min="3" max="3" width="14.5703125" style="48" customWidth="1"/>
    <col min="4" max="4" width="15.5703125" style="48" customWidth="1"/>
    <col min="5" max="5" width="23.42578125" style="48" customWidth="1"/>
    <col min="6" max="6" width="19.85546875" style="48" customWidth="1"/>
    <col min="7" max="7" width="14.140625" style="48" bestFit="1" customWidth="1"/>
    <col min="8" max="9" width="14" style="15" customWidth="1"/>
    <col min="10" max="10" width="14.140625" style="15" bestFit="1" customWidth="1"/>
    <col min="11" max="11" width="20" style="48" customWidth="1"/>
    <col min="12" max="12" width="2" customWidth="1"/>
  </cols>
  <sheetData>
    <row r="2" spans="2:12" ht="20.25">
      <c r="B2" s="92" t="s">
        <v>36</v>
      </c>
      <c r="C2" s="92"/>
      <c r="D2" s="92"/>
      <c r="E2" s="92"/>
      <c r="F2" s="92"/>
      <c r="G2" s="92"/>
      <c r="H2" s="92"/>
      <c r="I2" s="92"/>
      <c r="J2" s="92"/>
      <c r="K2" s="92"/>
      <c r="L2" s="1"/>
    </row>
    <row r="3" spans="2:12" ht="20.25">
      <c r="C3" s="14"/>
      <c r="D3" s="1"/>
      <c r="E3" s="1"/>
      <c r="F3" s="2"/>
      <c r="G3" s="1"/>
      <c r="H3" s="6"/>
      <c r="I3" s="6"/>
      <c r="J3" s="6"/>
      <c r="K3" s="3"/>
      <c r="L3" s="1"/>
    </row>
    <row r="4" spans="2:12" ht="18" customHeight="1">
      <c r="C4" s="7"/>
      <c r="D4" s="1"/>
      <c r="E4" s="1"/>
      <c r="F4" s="2"/>
      <c r="G4" s="1"/>
      <c r="H4" s="6"/>
      <c r="I4" s="6"/>
      <c r="J4" s="6"/>
      <c r="K4" s="3"/>
      <c r="L4" s="1"/>
    </row>
    <row r="5" spans="2:12" ht="18.75" thickBot="1">
      <c r="B5" s="78" t="s">
        <v>8</v>
      </c>
      <c r="D5" s="79"/>
      <c r="E5" s="19"/>
      <c r="F5" s="80"/>
      <c r="G5" s="1"/>
      <c r="H5" s="6"/>
      <c r="I5" s="6"/>
      <c r="J5" s="6"/>
      <c r="K5" s="3"/>
      <c r="L5" s="4"/>
    </row>
    <row r="6" spans="2:12" ht="16.5" thickBot="1">
      <c r="B6" s="87"/>
      <c r="C6" s="88"/>
      <c r="D6" s="23"/>
      <c r="E6" s="23"/>
      <c r="F6" s="24"/>
      <c r="G6" s="16"/>
      <c r="H6" s="95" t="s">
        <v>74</v>
      </c>
      <c r="I6" s="96"/>
      <c r="J6" s="97"/>
      <c r="K6" s="81"/>
    </row>
    <row r="7" spans="2:12" ht="16.5" thickBot="1">
      <c r="B7" s="89" t="s">
        <v>6</v>
      </c>
      <c r="C7" s="84" t="s">
        <v>0</v>
      </c>
      <c r="D7" s="9" t="s">
        <v>1</v>
      </c>
      <c r="E7" s="10" t="s">
        <v>2</v>
      </c>
      <c r="F7" s="9" t="s">
        <v>3</v>
      </c>
      <c r="G7" s="9" t="s">
        <v>73</v>
      </c>
      <c r="H7" s="84" t="s">
        <v>34</v>
      </c>
      <c r="I7" s="84" t="s">
        <v>35</v>
      </c>
      <c r="J7" s="13" t="s">
        <v>79</v>
      </c>
    </row>
    <row r="8" spans="2:12" ht="20.100000000000001" customHeight="1">
      <c r="B8" s="35">
        <v>1</v>
      </c>
      <c r="C8" s="68" t="s">
        <v>40</v>
      </c>
      <c r="D8" s="36" t="s">
        <v>37</v>
      </c>
      <c r="E8" s="36" t="s">
        <v>38</v>
      </c>
      <c r="F8" s="36" t="s">
        <v>39</v>
      </c>
      <c r="G8" s="37">
        <v>0.76400000000000001</v>
      </c>
      <c r="H8" s="69">
        <v>1</v>
      </c>
      <c r="I8" s="76">
        <v>1</v>
      </c>
      <c r="J8" s="72">
        <f>SUM(H8:I8)</f>
        <v>2</v>
      </c>
      <c r="L8" s="5"/>
    </row>
    <row r="9" spans="2:12" ht="20.100000000000001" customHeight="1">
      <c r="B9" s="35">
        <v>2</v>
      </c>
      <c r="C9" s="71" t="s">
        <v>41</v>
      </c>
      <c r="D9" s="36" t="s">
        <v>16</v>
      </c>
      <c r="E9" s="36" t="s">
        <v>17</v>
      </c>
      <c r="F9" s="36" t="s">
        <v>18</v>
      </c>
      <c r="G9" s="37">
        <v>0.88100000000000001</v>
      </c>
      <c r="H9" s="69">
        <v>2</v>
      </c>
      <c r="I9" s="76">
        <v>3</v>
      </c>
      <c r="J9" s="72">
        <f>SUM(H9:I9)</f>
        <v>5</v>
      </c>
      <c r="L9" s="5"/>
    </row>
    <row r="10" spans="2:12" ht="20.100000000000001" customHeight="1">
      <c r="B10" s="35">
        <v>3</v>
      </c>
      <c r="C10" s="71" t="s">
        <v>42</v>
      </c>
      <c r="D10" s="36" t="s">
        <v>13</v>
      </c>
      <c r="E10" s="36" t="s">
        <v>14</v>
      </c>
      <c r="F10" s="36" t="s">
        <v>15</v>
      </c>
      <c r="G10" s="37">
        <v>0.89800000000000002</v>
      </c>
      <c r="H10" s="69">
        <v>3</v>
      </c>
      <c r="I10" s="76">
        <v>2</v>
      </c>
      <c r="J10" s="72">
        <f>SUM(H10:I10)</f>
        <v>5</v>
      </c>
      <c r="L10" s="5"/>
    </row>
    <row r="11" spans="2:12" ht="20.100000000000001" customHeight="1" thickBot="1">
      <c r="B11" s="51">
        <v>4</v>
      </c>
      <c r="C11" s="73" t="s">
        <v>43</v>
      </c>
      <c r="D11" s="52" t="s">
        <v>10</v>
      </c>
      <c r="E11" s="52" t="s">
        <v>11</v>
      </c>
      <c r="F11" s="52" t="s">
        <v>12</v>
      </c>
      <c r="G11" s="53">
        <v>0.88500000000000001</v>
      </c>
      <c r="H11" s="74">
        <v>4</v>
      </c>
      <c r="I11" s="77">
        <v>4</v>
      </c>
      <c r="J11" s="75">
        <f>SUM(H11:I11)</f>
        <v>8</v>
      </c>
      <c r="L11" s="5"/>
    </row>
    <row r="12" spans="2:12" ht="20.100000000000001" customHeight="1">
      <c r="B12" s="102" t="s">
        <v>75</v>
      </c>
      <c r="C12" s="39"/>
      <c r="D12" s="39"/>
      <c r="E12" s="39"/>
      <c r="F12" s="40"/>
      <c r="G12" s="17"/>
      <c r="H12" s="41"/>
      <c r="I12" s="42"/>
      <c r="K12" s="46"/>
    </row>
    <row r="13" spans="2:12" ht="20.100000000000001" customHeight="1">
      <c r="C13" s="39"/>
      <c r="D13" s="39"/>
      <c r="E13" s="39"/>
      <c r="F13" s="40"/>
      <c r="G13" s="17"/>
      <c r="H13" s="41"/>
      <c r="I13" s="42"/>
      <c r="K13" s="46"/>
    </row>
    <row r="14" spans="2:12" ht="18.75" thickBot="1">
      <c r="B14" s="18" t="s">
        <v>9</v>
      </c>
      <c r="D14" s="15"/>
      <c r="E14" s="15"/>
      <c r="F14" s="6"/>
      <c r="G14" s="15"/>
      <c r="H14" s="6"/>
      <c r="I14" s="6"/>
      <c r="J14" s="6"/>
      <c r="K14" s="21"/>
    </row>
    <row r="15" spans="2:12" ht="16.5" thickBot="1">
      <c r="B15" s="87"/>
      <c r="C15" s="88"/>
      <c r="D15" s="23"/>
      <c r="E15" s="23"/>
      <c r="F15" s="24"/>
      <c r="G15" s="23"/>
      <c r="H15" s="95" t="s">
        <v>74</v>
      </c>
      <c r="I15" s="96"/>
      <c r="J15" s="97"/>
      <c r="K15" s="81"/>
    </row>
    <row r="16" spans="2:12" ht="19.5" customHeight="1" thickBot="1">
      <c r="B16" s="89" t="s">
        <v>6</v>
      </c>
      <c r="C16" s="84" t="s">
        <v>0</v>
      </c>
      <c r="D16" s="9" t="s">
        <v>1</v>
      </c>
      <c r="E16" s="10" t="s">
        <v>2</v>
      </c>
      <c r="F16" s="9" t="s">
        <v>3</v>
      </c>
      <c r="G16" s="9" t="s">
        <v>73</v>
      </c>
      <c r="H16" s="84" t="s">
        <v>34</v>
      </c>
      <c r="I16" s="84" t="s">
        <v>35</v>
      </c>
      <c r="J16" s="13" t="s">
        <v>79</v>
      </c>
    </row>
    <row r="17" spans="1:11" ht="20.100000000000001" customHeight="1">
      <c r="B17" s="98">
        <v>1</v>
      </c>
      <c r="C17" s="86" t="s">
        <v>52</v>
      </c>
      <c r="D17" s="61" t="s">
        <v>53</v>
      </c>
      <c r="E17" s="61" t="s">
        <v>54</v>
      </c>
      <c r="F17" s="61" t="s">
        <v>55</v>
      </c>
      <c r="G17" s="82">
        <v>0.93700000000000006</v>
      </c>
      <c r="H17" s="85">
        <v>2</v>
      </c>
      <c r="I17" s="85">
        <v>1</v>
      </c>
      <c r="J17" s="99">
        <f>SUM(H17:I17)</f>
        <v>3</v>
      </c>
    </row>
    <row r="18" spans="1:11" ht="20.100000000000001" customHeight="1">
      <c r="B18" s="100">
        <v>2</v>
      </c>
      <c r="C18" s="70" t="s">
        <v>57</v>
      </c>
      <c r="D18" s="36" t="s">
        <v>25</v>
      </c>
      <c r="E18" s="36" t="s">
        <v>26</v>
      </c>
      <c r="F18" s="36" t="s">
        <v>27</v>
      </c>
      <c r="G18" s="83">
        <v>1.006</v>
      </c>
      <c r="H18" s="85">
        <v>4</v>
      </c>
      <c r="I18" s="85">
        <v>2</v>
      </c>
      <c r="J18" s="99">
        <f>SUM(H18:I18)</f>
        <v>6</v>
      </c>
    </row>
    <row r="19" spans="1:11" ht="20.100000000000001" customHeight="1">
      <c r="B19" s="35">
        <v>3</v>
      </c>
      <c r="C19" s="70" t="s">
        <v>49</v>
      </c>
      <c r="D19" s="36" t="s">
        <v>28</v>
      </c>
      <c r="E19" s="36" t="s">
        <v>29</v>
      </c>
      <c r="F19" s="36" t="s">
        <v>50</v>
      </c>
      <c r="G19" s="83">
        <v>0.97</v>
      </c>
      <c r="H19" s="85">
        <v>1</v>
      </c>
      <c r="I19" s="85">
        <v>6</v>
      </c>
      <c r="J19" s="99">
        <f>SUM(H19:I19)</f>
        <v>7</v>
      </c>
    </row>
    <row r="20" spans="1:11" ht="20.100000000000001" customHeight="1">
      <c r="B20" s="35">
        <v>4</v>
      </c>
      <c r="C20" s="70" t="s">
        <v>56</v>
      </c>
      <c r="D20" s="36" t="s">
        <v>30</v>
      </c>
      <c r="E20" s="36" t="s">
        <v>31</v>
      </c>
      <c r="F20" s="36" t="s">
        <v>32</v>
      </c>
      <c r="G20" s="83">
        <v>1.1479999999999999</v>
      </c>
      <c r="H20" s="85">
        <v>3</v>
      </c>
      <c r="I20" s="85">
        <v>4</v>
      </c>
      <c r="J20" s="99">
        <f>SUM(H20:I20)</f>
        <v>7</v>
      </c>
    </row>
    <row r="21" spans="1:11" ht="20.100000000000001" customHeight="1" thickBot="1">
      <c r="B21" s="62">
        <v>5</v>
      </c>
      <c r="C21" s="90" t="s">
        <v>58</v>
      </c>
      <c r="D21" s="52" t="s">
        <v>22</v>
      </c>
      <c r="E21" s="52" t="s">
        <v>23</v>
      </c>
      <c r="F21" s="52" t="s">
        <v>24</v>
      </c>
      <c r="G21" s="91">
        <v>0.99299999999999999</v>
      </c>
      <c r="H21" s="74">
        <v>5</v>
      </c>
      <c r="I21" s="74">
        <v>3</v>
      </c>
      <c r="J21" s="101">
        <f>SUM(H21:I21)</f>
        <v>8</v>
      </c>
    </row>
    <row r="22" spans="1:11" ht="19.5" customHeight="1">
      <c r="B22" s="102" t="s">
        <v>76</v>
      </c>
      <c r="C22" s="39"/>
      <c r="D22" s="39"/>
      <c r="E22" s="39"/>
      <c r="F22" s="40"/>
      <c r="G22" s="17"/>
      <c r="H22" s="41"/>
      <c r="I22" s="42"/>
      <c r="K22" s="46"/>
    </row>
    <row r="25" spans="1:11" ht="15.75">
      <c r="B25" s="103" t="s">
        <v>77</v>
      </c>
    </row>
    <row r="27" spans="1:11">
      <c r="A27" s="15"/>
      <c r="C27"/>
      <c r="D27"/>
      <c r="E27"/>
      <c r="F27"/>
      <c r="G27"/>
      <c r="H27"/>
      <c r="I27"/>
      <c r="J27"/>
      <c r="K27"/>
    </row>
    <row r="28" spans="1:11">
      <c r="A28" s="15"/>
      <c r="C28"/>
      <c r="D28"/>
      <c r="E28"/>
      <c r="F28"/>
      <c r="G28"/>
      <c r="H28"/>
      <c r="I28"/>
      <c r="J28"/>
      <c r="K28"/>
    </row>
    <row r="29" spans="1:11">
      <c r="A29" s="15"/>
      <c r="C29"/>
      <c r="D29"/>
      <c r="E29"/>
      <c r="F29"/>
      <c r="G29"/>
      <c r="H29"/>
      <c r="I29"/>
      <c r="J29"/>
      <c r="K29"/>
    </row>
    <row r="30" spans="1:11">
      <c r="A30" s="15"/>
      <c r="C30"/>
      <c r="D30"/>
      <c r="E30"/>
      <c r="F30"/>
      <c r="G30"/>
      <c r="H30"/>
      <c r="I30"/>
      <c r="J30"/>
      <c r="K30"/>
    </row>
    <row r="31" spans="1:11">
      <c r="A31" s="15"/>
      <c r="C31"/>
      <c r="D31"/>
      <c r="E31"/>
      <c r="F31"/>
      <c r="G31"/>
      <c r="H31"/>
      <c r="I31"/>
      <c r="J31"/>
      <c r="K31"/>
    </row>
    <row r="32" spans="1:11">
      <c r="A32" s="15"/>
      <c r="C32"/>
      <c r="D32"/>
      <c r="E32"/>
      <c r="F32"/>
      <c r="G32"/>
      <c r="H32"/>
      <c r="I32"/>
      <c r="J32"/>
      <c r="K32"/>
    </row>
    <row r="33" spans="1:11">
      <c r="A33" s="15"/>
      <c r="C33"/>
      <c r="D33"/>
      <c r="E33"/>
      <c r="F33"/>
      <c r="G33"/>
      <c r="H33"/>
      <c r="I33"/>
      <c r="J33"/>
      <c r="K33"/>
    </row>
  </sheetData>
  <sortState ref="A21:K30">
    <sortCondition ref="A21:A30"/>
  </sortState>
  <mergeCells count="2">
    <mergeCell ref="H6:J6"/>
    <mergeCell ref="H15:J15"/>
  </mergeCells>
  <printOptions horizontalCentered="1" gridLinesSet="0"/>
  <pageMargins left="0.74" right="0" top="0.28999999999999998" bottom="0.36" header="0.32" footer="0.24"/>
  <pageSetup paperSize="9" scale="76" fitToHeight="0" orientation="landscape" horizontalDpi="4294967293" verticalDpi="4294967292" r:id="rId1"/>
  <headerFooter alignWithMargins="0">
    <oddFooter>&amp;CSide &amp;P av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18</vt:i4>
      </vt:variant>
    </vt:vector>
  </HeadingPairs>
  <TitlesOfParts>
    <vt:vector size="24" baseType="lpstr">
      <vt:lpstr>1. regatta uten formler</vt:lpstr>
      <vt:lpstr>2. regatta uten formler</vt:lpstr>
      <vt:lpstr>Totalt pr klasse uten formler</vt:lpstr>
      <vt:lpstr>Resultatliste 1. regatta </vt:lpstr>
      <vt:lpstr>Resultatliste 2. regatta</vt:lpstr>
      <vt:lpstr>Totalt pr klasse</vt:lpstr>
      <vt:lpstr>'1. regatta uten formler'!PLASS</vt:lpstr>
      <vt:lpstr>'2. regatta uten formler'!PLASS</vt:lpstr>
      <vt:lpstr>'Resultatliste 1. regatta '!PLASS</vt:lpstr>
      <vt:lpstr>'Resultatliste 2. regatta'!PLASS</vt:lpstr>
      <vt:lpstr>'Totalt pr klasse'!PLASS</vt:lpstr>
      <vt:lpstr>'Totalt pr klasse uten formler'!PLASS</vt:lpstr>
      <vt:lpstr>'1. regatta uten formler'!Print_Area</vt:lpstr>
      <vt:lpstr>'2. regatta uten formler'!Print_Area</vt:lpstr>
      <vt:lpstr>'Resultatliste 1. regatta '!Print_Area</vt:lpstr>
      <vt:lpstr>'Resultatliste 2. regatta'!Print_Area</vt:lpstr>
      <vt:lpstr>'Totalt pr klasse'!Print_Area</vt:lpstr>
      <vt:lpstr>'Totalt pr klasse uten formler'!Print_Area</vt:lpstr>
      <vt:lpstr>'1. regatta uten formler'!VINNER2</vt:lpstr>
      <vt:lpstr>'2. regatta uten formler'!VINNER2</vt:lpstr>
      <vt:lpstr>'Resultatliste 1. regatta '!VINNER2</vt:lpstr>
      <vt:lpstr>'Resultatliste 2. regatta'!VINNER2</vt:lpstr>
      <vt:lpstr>'Totalt pr klasse'!VINNER2</vt:lpstr>
      <vt:lpstr>'Totalt pr klasse uten formler'!VINNER2</vt:lpstr>
    </vt:vector>
  </TitlesOfParts>
  <Company>Berg og Hammervik 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Arne Torbergsen</dc:creator>
  <cp:lastModifiedBy>Microsoft Authorised User</cp:lastModifiedBy>
  <cp:lastPrinted>2013-08-26T09:05:55Z</cp:lastPrinted>
  <dcterms:created xsi:type="dcterms:W3CDTF">2004-06-19T16:42:01Z</dcterms:created>
  <dcterms:modified xsi:type="dcterms:W3CDTF">2016-08-30T16:38:27Z</dcterms:modified>
</cp:coreProperties>
</file>